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sešit" defaultThemeVersion="124226"/>
  <bookViews>
    <workbookView xWindow="0" yWindow="30" windowWidth="11340" windowHeight="6525"/>
  </bookViews>
  <sheets>
    <sheet name="N-P" sheetId="8" r:id="rId1"/>
    <sheet name="N-V" sheetId="16" r:id="rId2"/>
    <sheet name="1. Q P" sheetId="14" r:id="rId3"/>
    <sheet name="1. Q V" sheetId="13" r:id="rId4"/>
    <sheet name="2. Q P" sheetId="5" r:id="rId5"/>
    <sheet name="2. Q V" sheetId="7" r:id="rId6"/>
    <sheet name="3. Q P" sheetId="12" r:id="rId7"/>
    <sheet name="3. Q V" sheetId="11" r:id="rId8"/>
    <sheet name="4. Q P" sheetId="10" r:id="rId9"/>
    <sheet name="4. Q V" sheetId="9" r:id="rId10"/>
    <sheet name="List1" sheetId="17" r:id="rId11"/>
  </sheets>
  <definedNames>
    <definedName name="_xlnm.Print_Titles" localSheetId="3">'1. Q V'!$1:$5</definedName>
    <definedName name="_xlnm.Print_Titles" localSheetId="1">'N-V'!$1:$5</definedName>
  </definedNames>
  <calcPr calcId="124519" fullCalcOnLoad="1"/>
</workbook>
</file>

<file path=xl/calcChain.xml><?xml version="1.0" encoding="utf-8"?>
<calcChain xmlns="http://schemas.openxmlformats.org/spreadsheetml/2006/main">
  <c r="E5" i="14"/>
  <c r="E6"/>
  <c r="E7"/>
  <c r="E8"/>
  <c r="E9"/>
  <c r="E10"/>
  <c r="E11"/>
  <c r="E12"/>
  <c r="E13"/>
  <c r="E14"/>
  <c r="E15"/>
  <c r="E17"/>
  <c r="E18"/>
  <c r="E19"/>
  <c r="E20"/>
  <c r="E22"/>
  <c r="E23"/>
  <c r="E24"/>
  <c r="E26"/>
  <c r="E35"/>
  <c r="E37"/>
  <c r="E41"/>
  <c r="E42"/>
  <c r="E43"/>
  <c r="E44"/>
  <c r="E45"/>
  <c r="E47"/>
  <c r="C56"/>
  <c r="C57"/>
  <c r="C58"/>
  <c r="C6" i="13"/>
  <c r="D6"/>
  <c r="E6"/>
  <c r="E7"/>
  <c r="E8"/>
  <c r="E9"/>
  <c r="E12"/>
  <c r="E14"/>
  <c r="E15"/>
  <c r="E17"/>
  <c r="E19"/>
  <c r="E20"/>
  <c r="E23"/>
  <c r="E24"/>
  <c r="E25"/>
  <c r="E27"/>
  <c r="E29"/>
  <c r="E30"/>
  <c r="E31"/>
  <c r="E36"/>
  <c r="E37"/>
  <c r="E39"/>
  <c r="E40"/>
  <c r="E41"/>
  <c r="E42"/>
  <c r="E44"/>
  <c r="E45"/>
  <c r="E46"/>
  <c r="E47"/>
  <c r="E48"/>
  <c r="E51"/>
  <c r="E52"/>
  <c r="E53"/>
  <c r="E54"/>
  <c r="E55"/>
  <c r="E60"/>
  <c r="C72"/>
  <c r="D72"/>
  <c r="E72"/>
  <c r="E73"/>
  <c r="E74"/>
  <c r="E75"/>
  <c r="C84"/>
  <c r="D84"/>
  <c r="E84"/>
  <c r="E85"/>
  <c r="C89"/>
  <c r="D89"/>
  <c r="E89"/>
  <c r="E91"/>
  <c r="E92"/>
  <c r="E93"/>
  <c r="C97"/>
  <c r="D97"/>
  <c r="E97"/>
  <c r="E98"/>
  <c r="E99"/>
  <c r="E100"/>
  <c r="E101"/>
  <c r="C106"/>
  <c r="D106"/>
  <c r="E106"/>
  <c r="E107"/>
  <c r="E108"/>
  <c r="E109"/>
  <c r="E110"/>
  <c r="E112"/>
  <c r="C120"/>
  <c r="D120"/>
  <c r="E120"/>
  <c r="E121"/>
  <c r="E122"/>
  <c r="C127"/>
  <c r="D127"/>
  <c r="E127"/>
  <c r="E128"/>
  <c r="E130"/>
  <c r="E131"/>
  <c r="E132"/>
  <c r="E133"/>
  <c r="C138"/>
  <c r="D138"/>
  <c r="E138"/>
  <c r="E139"/>
  <c r="E140"/>
  <c r="E141"/>
  <c r="E142"/>
  <c r="E143"/>
  <c r="E144"/>
  <c r="E145"/>
  <c r="C153"/>
  <c r="D153"/>
  <c r="E153"/>
  <c r="E154"/>
  <c r="E155"/>
  <c r="C160"/>
  <c r="D160"/>
  <c r="E160"/>
  <c r="E161"/>
  <c r="E163"/>
  <c r="C167"/>
  <c r="D167"/>
  <c r="E167"/>
  <c r="E168"/>
  <c r="E169"/>
  <c r="E172"/>
  <c r="C177"/>
  <c r="D177"/>
  <c r="E177"/>
  <c r="E178"/>
  <c r="E179"/>
  <c r="E181"/>
  <c r="E182"/>
  <c r="E183"/>
  <c r="E184"/>
  <c r="E185"/>
  <c r="E186"/>
  <c r="E187"/>
  <c r="E188"/>
  <c r="E189"/>
  <c r="E191"/>
  <c r="E192"/>
  <c r="E193"/>
  <c r="E194"/>
  <c r="E195"/>
  <c r="E196"/>
  <c r="C202"/>
  <c r="D202"/>
  <c r="E202"/>
  <c r="E203"/>
  <c r="E204"/>
  <c r="E205"/>
  <c r="E206"/>
  <c r="E207"/>
  <c r="E210"/>
  <c r="E211"/>
  <c r="C217"/>
  <c r="D217"/>
  <c r="C230"/>
  <c r="D230"/>
  <c r="E230"/>
  <c r="E231"/>
  <c r="E232"/>
  <c r="E234"/>
  <c r="C238"/>
  <c r="D238"/>
  <c r="C246"/>
  <c r="C247"/>
  <c r="C248"/>
  <c r="E5" i="5"/>
  <c r="E6"/>
  <c r="E7"/>
  <c r="E8"/>
  <c r="E9"/>
  <c r="E10"/>
  <c r="E11"/>
  <c r="E12"/>
  <c r="E13"/>
  <c r="E14"/>
  <c r="E15"/>
  <c r="E17"/>
  <c r="E18"/>
  <c r="E19"/>
  <c r="E20"/>
  <c r="E22"/>
  <c r="E23"/>
  <c r="E24"/>
  <c r="E26"/>
  <c r="E35"/>
  <c r="E37"/>
  <c r="E41"/>
  <c r="E42"/>
  <c r="E43"/>
  <c r="E44"/>
  <c r="E45"/>
  <c r="E47"/>
  <c r="C56"/>
  <c r="C57"/>
  <c r="C58"/>
  <c r="C6" i="7"/>
  <c r="D6"/>
  <c r="E6"/>
  <c r="E7"/>
  <c r="E8"/>
  <c r="E9"/>
  <c r="E12"/>
  <c r="E14"/>
  <c r="E15"/>
  <c r="E17"/>
  <c r="E19"/>
  <c r="E20"/>
  <c r="E23"/>
  <c r="E24"/>
  <c r="E25"/>
  <c r="E27"/>
  <c r="E29"/>
  <c r="E30"/>
  <c r="E31"/>
  <c r="E36"/>
  <c r="E37"/>
  <c r="E39"/>
  <c r="E40"/>
  <c r="E41"/>
  <c r="E42"/>
  <c r="E44"/>
  <c r="E45"/>
  <c r="E46"/>
  <c r="E47"/>
  <c r="E48"/>
  <c r="E51"/>
  <c r="E52"/>
  <c r="E53"/>
  <c r="E54"/>
  <c r="E55"/>
  <c r="E60"/>
  <c r="C72"/>
  <c r="D72"/>
  <c r="E72"/>
  <c r="E73"/>
  <c r="E74"/>
  <c r="E75"/>
  <c r="C84"/>
  <c r="D84"/>
  <c r="E84"/>
  <c r="E85"/>
  <c r="C89"/>
  <c r="D89"/>
  <c r="E89"/>
  <c r="E91"/>
  <c r="E92"/>
  <c r="E93"/>
  <c r="C97"/>
  <c r="D97"/>
  <c r="E97"/>
  <c r="E98"/>
  <c r="E99"/>
  <c r="E100"/>
  <c r="E101"/>
  <c r="C106"/>
  <c r="D106"/>
  <c r="E106"/>
  <c r="E107"/>
  <c r="E108"/>
  <c r="E109"/>
  <c r="E110"/>
  <c r="E112"/>
  <c r="C120"/>
  <c r="D120"/>
  <c r="E120"/>
  <c r="E121"/>
  <c r="E122"/>
  <c r="C127"/>
  <c r="D127"/>
  <c r="E127"/>
  <c r="E128"/>
  <c r="E130"/>
  <c r="E131"/>
  <c r="E132"/>
  <c r="E133"/>
  <c r="C138"/>
  <c r="D138"/>
  <c r="E138"/>
  <c r="E139"/>
  <c r="E140"/>
  <c r="E141"/>
  <c r="E142"/>
  <c r="E143"/>
  <c r="E144"/>
  <c r="E145"/>
  <c r="C153"/>
  <c r="D153"/>
  <c r="E153"/>
  <c r="E154"/>
  <c r="E155"/>
  <c r="C160"/>
  <c r="D160"/>
  <c r="E160"/>
  <c r="E161"/>
  <c r="E163"/>
  <c r="C167"/>
  <c r="D167"/>
  <c r="E167"/>
  <c r="E168"/>
  <c r="E169"/>
  <c r="E172"/>
  <c r="C177"/>
  <c r="D177"/>
  <c r="E177"/>
  <c r="E178"/>
  <c r="E179"/>
  <c r="E181"/>
  <c r="E182"/>
  <c r="E183"/>
  <c r="E184"/>
  <c r="E185"/>
  <c r="E186"/>
  <c r="E187"/>
  <c r="E188"/>
  <c r="E189"/>
  <c r="E191"/>
  <c r="E192"/>
  <c r="E193"/>
  <c r="E194"/>
  <c r="E195"/>
  <c r="E196"/>
  <c r="C202"/>
  <c r="D202"/>
  <c r="E202"/>
  <c r="E203"/>
  <c r="E204"/>
  <c r="E205"/>
  <c r="E206"/>
  <c r="E207"/>
  <c r="E210"/>
  <c r="E211"/>
  <c r="C217"/>
  <c r="D217"/>
  <c r="C230"/>
  <c r="D230"/>
  <c r="E230"/>
  <c r="E231"/>
  <c r="E232"/>
  <c r="E234"/>
  <c r="C238"/>
  <c r="D238"/>
  <c r="C246"/>
  <c r="C247"/>
  <c r="C248"/>
  <c r="E5" i="12"/>
  <c r="E6"/>
  <c r="E7"/>
  <c r="E8"/>
  <c r="E9"/>
  <c r="E10"/>
  <c r="E11"/>
  <c r="E12"/>
  <c r="E13"/>
  <c r="E14"/>
  <c r="E15"/>
  <c r="E17"/>
  <c r="E18"/>
  <c r="E19"/>
  <c r="E20"/>
  <c r="E22"/>
  <c r="E23"/>
  <c r="E24"/>
  <c r="E26"/>
  <c r="E35"/>
  <c r="E37"/>
  <c r="E41"/>
  <c r="E42"/>
  <c r="E43"/>
  <c r="E44"/>
  <c r="E45"/>
  <c r="E47"/>
  <c r="C56"/>
  <c r="C57"/>
  <c r="C58"/>
  <c r="C6" i="11"/>
  <c r="D6"/>
  <c r="E6"/>
  <c r="E7"/>
  <c r="E8"/>
  <c r="E9"/>
  <c r="E12"/>
  <c r="E14"/>
  <c r="E15"/>
  <c r="E17"/>
  <c r="E19"/>
  <c r="E20"/>
  <c r="E23"/>
  <c r="E24"/>
  <c r="E25"/>
  <c r="E27"/>
  <c r="E29"/>
  <c r="E30"/>
  <c r="E31"/>
  <c r="E36"/>
  <c r="E37"/>
  <c r="E39"/>
  <c r="E40"/>
  <c r="E41"/>
  <c r="E42"/>
  <c r="E44"/>
  <c r="E45"/>
  <c r="E46"/>
  <c r="E47"/>
  <c r="E48"/>
  <c r="E51"/>
  <c r="E52"/>
  <c r="E53"/>
  <c r="E54"/>
  <c r="E55"/>
  <c r="E60"/>
  <c r="C72"/>
  <c r="D72"/>
  <c r="E72"/>
  <c r="E73"/>
  <c r="E74"/>
  <c r="E75"/>
  <c r="C84"/>
  <c r="D84"/>
  <c r="E84"/>
  <c r="E85"/>
  <c r="C89"/>
  <c r="D89"/>
  <c r="E89"/>
  <c r="E91"/>
  <c r="E92"/>
  <c r="E93"/>
  <c r="C97"/>
  <c r="D97"/>
  <c r="E97"/>
  <c r="E98"/>
  <c r="E99"/>
  <c r="E100"/>
  <c r="E101"/>
  <c r="C106"/>
  <c r="D106"/>
  <c r="E106"/>
  <c r="E107"/>
  <c r="E108"/>
  <c r="E109"/>
  <c r="E110"/>
  <c r="E112"/>
  <c r="C120"/>
  <c r="D120"/>
  <c r="E120"/>
  <c r="E121"/>
  <c r="E122"/>
  <c r="C127"/>
  <c r="D127"/>
  <c r="E127"/>
  <c r="E128"/>
  <c r="E130"/>
  <c r="E131"/>
  <c r="E132"/>
  <c r="E133"/>
  <c r="C138"/>
  <c r="D138"/>
  <c r="E138"/>
  <c r="E139"/>
  <c r="E140"/>
  <c r="E141"/>
  <c r="E142"/>
  <c r="E143"/>
  <c r="E144"/>
  <c r="E145"/>
  <c r="C153"/>
  <c r="D153"/>
  <c r="E153"/>
  <c r="E154"/>
  <c r="E155"/>
  <c r="C160"/>
  <c r="D160"/>
  <c r="E160"/>
  <c r="E161"/>
  <c r="E163"/>
  <c r="C167"/>
  <c r="D167"/>
  <c r="E167"/>
  <c r="E168"/>
  <c r="E169"/>
  <c r="E172"/>
  <c r="C177"/>
  <c r="D177"/>
  <c r="E177"/>
  <c r="E178"/>
  <c r="E179"/>
  <c r="E181"/>
  <c r="E182"/>
  <c r="E183"/>
  <c r="E184"/>
  <c r="E185"/>
  <c r="E186"/>
  <c r="E187"/>
  <c r="E188"/>
  <c r="E189"/>
  <c r="E191"/>
  <c r="E192"/>
  <c r="E193"/>
  <c r="E194"/>
  <c r="E195"/>
  <c r="E196"/>
  <c r="C202"/>
  <c r="D202"/>
  <c r="E202"/>
  <c r="E203"/>
  <c r="E204"/>
  <c r="E205"/>
  <c r="E206"/>
  <c r="E207"/>
  <c r="E210"/>
  <c r="E211"/>
  <c r="C217"/>
  <c r="D217"/>
  <c r="C230"/>
  <c r="D230"/>
  <c r="E230"/>
  <c r="E231"/>
  <c r="E232"/>
  <c r="E234"/>
  <c r="C238"/>
  <c r="D238"/>
  <c r="C246"/>
  <c r="C247"/>
  <c r="C248"/>
  <c r="E5" i="10"/>
  <c r="E6"/>
  <c r="E7"/>
  <c r="E8"/>
  <c r="E9"/>
  <c r="E10"/>
  <c r="E11"/>
  <c r="E12"/>
  <c r="E13"/>
  <c r="E14"/>
  <c r="E15"/>
  <c r="E17"/>
  <c r="E18"/>
  <c r="E19"/>
  <c r="E20"/>
  <c r="E22"/>
  <c r="E23"/>
  <c r="E24"/>
  <c r="E26"/>
  <c r="E35"/>
  <c r="E37"/>
  <c r="E41"/>
  <c r="E42"/>
  <c r="E43"/>
  <c r="E44"/>
  <c r="E45"/>
  <c r="E47"/>
  <c r="C56"/>
  <c r="C57"/>
  <c r="C58"/>
  <c r="C6" i="9"/>
  <c r="D6"/>
  <c r="E6"/>
  <c r="E7"/>
  <c r="E8"/>
  <c r="E9"/>
  <c r="E12"/>
  <c r="E14"/>
  <c r="E15"/>
  <c r="E17"/>
  <c r="E19"/>
  <c r="E20"/>
  <c r="E23"/>
  <c r="E24"/>
  <c r="E25"/>
  <c r="E27"/>
  <c r="E29"/>
  <c r="E30"/>
  <c r="E31"/>
  <c r="E36"/>
  <c r="E37"/>
  <c r="E39"/>
  <c r="E40"/>
  <c r="E41"/>
  <c r="E42"/>
  <c r="E44"/>
  <c r="E45"/>
  <c r="E46"/>
  <c r="E47"/>
  <c r="E48"/>
  <c r="E51"/>
  <c r="E52"/>
  <c r="E53"/>
  <c r="E54"/>
  <c r="E55"/>
  <c r="E60"/>
  <c r="C72"/>
  <c r="D72"/>
  <c r="E72"/>
  <c r="E73"/>
  <c r="E74"/>
  <c r="E75"/>
  <c r="C84"/>
  <c r="D84"/>
  <c r="E84"/>
  <c r="E85"/>
  <c r="C89"/>
  <c r="D89"/>
  <c r="E89"/>
  <c r="E91"/>
  <c r="E92"/>
  <c r="E93"/>
  <c r="C97"/>
  <c r="D97"/>
  <c r="E97"/>
  <c r="E98"/>
  <c r="E99"/>
  <c r="E100"/>
  <c r="E101"/>
  <c r="C106"/>
  <c r="D106"/>
  <c r="E106"/>
  <c r="E107"/>
  <c r="E108"/>
  <c r="E109"/>
  <c r="E110"/>
  <c r="E112"/>
  <c r="C120"/>
  <c r="D120"/>
  <c r="E120"/>
  <c r="E121"/>
  <c r="E122"/>
  <c r="C127"/>
  <c r="D127"/>
  <c r="E127"/>
  <c r="E128"/>
  <c r="E130"/>
  <c r="E131"/>
  <c r="E132"/>
  <c r="E133"/>
  <c r="C138"/>
  <c r="D138"/>
  <c r="E138"/>
  <c r="E139"/>
  <c r="E140"/>
  <c r="E141"/>
  <c r="E142"/>
  <c r="E143"/>
  <c r="E144"/>
  <c r="E145"/>
  <c r="C153"/>
  <c r="D153"/>
  <c r="E153"/>
  <c r="E154"/>
  <c r="E155"/>
  <c r="C160"/>
  <c r="D160"/>
  <c r="E160"/>
  <c r="E161"/>
  <c r="E163"/>
  <c r="C167"/>
  <c r="D167"/>
  <c r="E167"/>
  <c r="E168"/>
  <c r="E169"/>
  <c r="E172"/>
  <c r="C177"/>
  <c r="D177"/>
  <c r="E177"/>
  <c r="E178"/>
  <c r="E179"/>
  <c r="E181"/>
  <c r="E182"/>
  <c r="E183"/>
  <c r="E184"/>
  <c r="E185"/>
  <c r="E186"/>
  <c r="E187"/>
  <c r="E188"/>
  <c r="E189"/>
  <c r="E191"/>
  <c r="E192"/>
  <c r="E193"/>
  <c r="E194"/>
  <c r="E195"/>
  <c r="E196"/>
  <c r="C202"/>
  <c r="D202"/>
  <c r="E202"/>
  <c r="E203"/>
  <c r="E204"/>
  <c r="E205"/>
  <c r="E206"/>
  <c r="E207"/>
  <c r="E210"/>
  <c r="E211"/>
  <c r="C217"/>
  <c r="D217"/>
  <c r="C230"/>
  <c r="D230"/>
  <c r="E230"/>
  <c r="E231"/>
  <c r="E232"/>
  <c r="E234"/>
  <c r="C238"/>
  <c r="D238"/>
  <c r="C246"/>
  <c r="C247"/>
  <c r="C248"/>
  <c r="C55" i="8"/>
  <c r="C56"/>
  <c r="C6" i="16"/>
  <c r="C58" i="8"/>
  <c r="D6" i="16"/>
  <c r="E6"/>
  <c r="C59" i="8"/>
  <c r="C72" i="16"/>
  <c r="D72"/>
  <c r="E72"/>
  <c r="C84"/>
  <c r="D84"/>
  <c r="E84"/>
  <c r="C89"/>
  <c r="D89"/>
  <c r="E89"/>
  <c r="C97"/>
  <c r="D97"/>
  <c r="E97"/>
  <c r="C106"/>
  <c r="D106"/>
  <c r="E106"/>
  <c r="C120"/>
  <c r="D120"/>
  <c r="E120"/>
  <c r="C127"/>
  <c r="D127"/>
  <c r="E127"/>
  <c r="C138"/>
  <c r="D138"/>
  <c r="E138"/>
  <c r="C153"/>
  <c r="D153"/>
  <c r="E153"/>
  <c r="C160"/>
  <c r="D160"/>
  <c r="E160"/>
  <c r="C167"/>
  <c r="D167"/>
  <c r="E167"/>
  <c r="C177"/>
  <c r="D177"/>
  <c r="E177"/>
  <c r="C202"/>
  <c r="D202"/>
  <c r="E202"/>
  <c r="C217"/>
  <c r="D217"/>
  <c r="C230"/>
  <c r="D230"/>
  <c r="E230"/>
  <c r="C238"/>
  <c r="D238"/>
  <c r="C246"/>
  <c r="C247"/>
  <c r="C249"/>
  <c r="C250"/>
</calcChain>
</file>

<file path=xl/sharedStrings.xml><?xml version="1.0" encoding="utf-8"?>
<sst xmlns="http://schemas.openxmlformats.org/spreadsheetml/2006/main" count="1639" uniqueCount="282">
  <si>
    <t>Analytické členenie</t>
  </si>
  <si>
    <t>Text</t>
  </si>
  <si>
    <t>Údržba</t>
  </si>
  <si>
    <t>Požiarna ochrana</t>
  </si>
  <si>
    <t>Plyn</t>
  </si>
  <si>
    <t>Knihy a časopisy</t>
  </si>
  <si>
    <t>Materiál</t>
  </si>
  <si>
    <t>Kultúrny dom</t>
  </si>
  <si>
    <t>Knihy</t>
  </si>
  <si>
    <t>Kultúrne podujatia</t>
  </si>
  <si>
    <t>Verejné osvetlenie</t>
  </si>
  <si>
    <t>Pohrebníctvo</t>
  </si>
  <si>
    <t>Nemocenské poistenie</t>
  </si>
  <si>
    <t>Verejná zeleň</t>
  </si>
  <si>
    <t>PHM</t>
  </si>
  <si>
    <t>Základný plat</t>
  </si>
  <si>
    <t>Stravné</t>
  </si>
  <si>
    <t>Kominárske práce</t>
  </si>
  <si>
    <t>Kancelárske potreby</t>
  </si>
  <si>
    <t>Čistiace potreby</t>
  </si>
  <si>
    <t>Poistné</t>
  </si>
  <si>
    <t>Cintorínsky poplatok</t>
  </si>
  <si>
    <t>Daň z pozemkov FO</t>
  </si>
  <si>
    <t>Daň zo stavieb FO</t>
  </si>
  <si>
    <t>Poplatok za psa</t>
  </si>
  <si>
    <t>Daň zo stavieb PO</t>
  </si>
  <si>
    <t>Položka</t>
  </si>
  <si>
    <t>Správny poplatok PO</t>
  </si>
  <si>
    <t>01 1 1 6</t>
  </si>
  <si>
    <t>Správa</t>
  </si>
  <si>
    <t>Správa základný plat</t>
  </si>
  <si>
    <t>Zástupca starostu</t>
  </si>
  <si>
    <t>Školenie</t>
  </si>
  <si>
    <t>Reprezentačné</t>
  </si>
  <si>
    <t>Soc.fond</t>
  </si>
  <si>
    <t>OZ odmeny</t>
  </si>
  <si>
    <t>Dohody</t>
  </si>
  <si>
    <t>03 2 0</t>
  </si>
  <si>
    <t>632001 3</t>
  </si>
  <si>
    <t>Elektrina</t>
  </si>
  <si>
    <t>637001 3</t>
  </si>
  <si>
    <t>637086 5</t>
  </si>
  <si>
    <t>04  5 1  3</t>
  </si>
  <si>
    <t>Zimná údržba ciest</t>
  </si>
  <si>
    <t>Údržba ciest</t>
  </si>
  <si>
    <t>05 1 0</t>
  </si>
  <si>
    <t>Komunálny odpad</t>
  </si>
  <si>
    <t>Odpadové nádoby</t>
  </si>
  <si>
    <t>Nálepky</t>
  </si>
  <si>
    <t>Základný poplatok</t>
  </si>
  <si>
    <t>Odvoz</t>
  </si>
  <si>
    <t>06 2 0</t>
  </si>
  <si>
    <t>634001 1</t>
  </si>
  <si>
    <t>632001 5</t>
  </si>
  <si>
    <t>Vodovod a kanalizácia</t>
  </si>
  <si>
    <t>Odvod štátu</t>
  </si>
  <si>
    <t>Rozbor vody</t>
  </si>
  <si>
    <t>06 3 0</t>
  </si>
  <si>
    <t>06 4 0</t>
  </si>
  <si>
    <t>632001 4</t>
  </si>
  <si>
    <t>08 1 0</t>
  </si>
  <si>
    <t>Telovýchovná jednota</t>
  </si>
  <si>
    <t>632001 2</t>
  </si>
  <si>
    <t>08 2 0 3</t>
  </si>
  <si>
    <t>633004 1</t>
  </si>
  <si>
    <t>632001 1</t>
  </si>
  <si>
    <t>635028 1</t>
  </si>
  <si>
    <t>08 2 0 5</t>
  </si>
  <si>
    <t>Obecná knižnica</t>
  </si>
  <si>
    <t>633016 2</t>
  </si>
  <si>
    <t xml:space="preserve">637086 6 </t>
  </si>
  <si>
    <t xml:space="preserve">08 4 0 </t>
  </si>
  <si>
    <t>632001 6</t>
  </si>
  <si>
    <t>09 1 1 1</t>
  </si>
  <si>
    <t>Materská škola</t>
  </si>
  <si>
    <t>NP</t>
  </si>
  <si>
    <t>632016 21</t>
  </si>
  <si>
    <t>Vývoz odpadu</t>
  </si>
  <si>
    <t>09 6 0 1</t>
  </si>
  <si>
    <t>Školská jedáleň</t>
  </si>
  <si>
    <t>Mzda</t>
  </si>
  <si>
    <t>10 2 0</t>
  </si>
  <si>
    <t>Starostlivosť o dôchodcov</t>
  </si>
  <si>
    <t>Posedenie dôchodcov</t>
  </si>
  <si>
    <t>Obedy dôchodcom</t>
  </si>
  <si>
    <t>642083 1</t>
  </si>
  <si>
    <t>Peňažné a vecné dary</t>
  </si>
  <si>
    <t>121001 1</t>
  </si>
  <si>
    <t>121001 2</t>
  </si>
  <si>
    <t>Daň z pozemkov PO</t>
  </si>
  <si>
    <t>121002 1</t>
  </si>
  <si>
    <t>121002 2</t>
  </si>
  <si>
    <t>Odvoz odpadu</t>
  </si>
  <si>
    <t>212002 1</t>
  </si>
  <si>
    <t>212003 1</t>
  </si>
  <si>
    <t>212003 2</t>
  </si>
  <si>
    <t>223001 1</t>
  </si>
  <si>
    <t>Správny poplatok FO</t>
  </si>
  <si>
    <t>223001 2</t>
  </si>
  <si>
    <t>Vodné a stočné</t>
  </si>
  <si>
    <t>Príjem za dom smútku</t>
  </si>
  <si>
    <t>223012 1</t>
  </si>
  <si>
    <t>Predaj smetných nádob</t>
  </si>
  <si>
    <t>Poplatok za MR</t>
  </si>
  <si>
    <t>Stravné dôchodcovia</t>
  </si>
  <si>
    <t>223020 1</t>
  </si>
  <si>
    <t>Stravné zamestnanci</t>
  </si>
  <si>
    <t>Školné</t>
  </si>
  <si>
    <t>Príspevok ZMOS Jaslov.Bohun.</t>
  </si>
  <si>
    <t>Investícia - dotácia</t>
  </si>
  <si>
    <t>Starobné poistenie</t>
  </si>
  <si>
    <t>Úrazové poistenie</t>
  </si>
  <si>
    <t>Invalidné poistenie</t>
  </si>
  <si>
    <t>Poistenie v nezamestnanosti</t>
  </si>
  <si>
    <t>Rezervný fond</t>
  </si>
  <si>
    <t>Cestovné a ubytovanie</t>
  </si>
  <si>
    <t>Kancelársky materiál</t>
  </si>
  <si>
    <t>Ostatný mat.-čistiace potreby</t>
  </si>
  <si>
    <t>Nákup a údržba softwaru</t>
  </si>
  <si>
    <t>Zrážková daň</t>
  </si>
  <si>
    <t>Poplatky DU</t>
  </si>
  <si>
    <t>Všeob.ZP</t>
  </si>
  <si>
    <t>IP</t>
  </si>
  <si>
    <t>ÚP</t>
  </si>
  <si>
    <t>PN</t>
  </si>
  <si>
    <t>RF</t>
  </si>
  <si>
    <t>SP</t>
  </si>
  <si>
    <t>716 2</t>
  </si>
  <si>
    <t>716 4</t>
  </si>
  <si>
    <t>Podielové dane z DÚ</t>
  </si>
  <si>
    <t>Daň z bytov FO</t>
  </si>
  <si>
    <t>Nezamestnaní</t>
  </si>
  <si>
    <t>637027 3</t>
  </si>
  <si>
    <t>Telefón a internet</t>
  </si>
  <si>
    <t>Snehová kalamita</t>
  </si>
  <si>
    <t>Životné prostredie</t>
  </si>
  <si>
    <t>ZŠ príspevok</t>
  </si>
  <si>
    <t>Chodníky v obci</t>
  </si>
  <si>
    <t>Cestná doprava</t>
  </si>
  <si>
    <t>Register obyvateľstva</t>
  </si>
  <si>
    <t>716 1</t>
  </si>
  <si>
    <t>Kanalizácia</t>
  </si>
  <si>
    <t>620716 1</t>
  </si>
  <si>
    <t>620716 2</t>
  </si>
  <si>
    <t>Za opatrovat. službu</t>
  </si>
  <si>
    <t>Kanc. potreby, papier, tlačivá</t>
  </si>
  <si>
    <t>Poštovné, známky, karty</t>
  </si>
  <si>
    <t>Školenia, porady</t>
  </si>
  <si>
    <t>Audítorské služby</t>
  </si>
  <si>
    <t>Poplatky banke, odvody</t>
  </si>
  <si>
    <t>Príspevky</t>
  </si>
  <si>
    <t>MŠ (Lyžovačka, karneval, MDD)</t>
  </si>
  <si>
    <t>Čl. príspevky ZMOS</t>
  </si>
  <si>
    <t>DHM (Interiér. vybavenie)</t>
  </si>
  <si>
    <t>Futbalový turnaj</t>
  </si>
  <si>
    <t>Príspevok</t>
  </si>
  <si>
    <t>Reprezent., propag. materiál</t>
  </si>
  <si>
    <t>DHM  (Interiér. vybavenie)</t>
  </si>
  <si>
    <t>Bývalá MŠ</t>
  </si>
  <si>
    <t>Telefón</t>
  </si>
  <si>
    <t>MR údržba</t>
  </si>
  <si>
    <t>Vojnové hroby</t>
  </si>
  <si>
    <t>Revízia elektr.energie</t>
  </si>
  <si>
    <t>Kúpa vody z Abrahámu FA</t>
  </si>
  <si>
    <t>Údržba budov a priestorov</t>
  </si>
  <si>
    <t>Údržba telekom.techniky</t>
  </si>
  <si>
    <t>Príspevok pri narodení dieťaťa</t>
  </si>
  <si>
    <t>Humanit.príspevok na pohreb</t>
  </si>
  <si>
    <t>Rekonštrukcia a modernizácia</t>
  </si>
  <si>
    <t>6320001 1</t>
  </si>
  <si>
    <t>633016 10</t>
  </si>
  <si>
    <t>Rekonštrukcie a modernizácie</t>
  </si>
  <si>
    <t>Prístavby,nadstavby</t>
  </si>
  <si>
    <t>Dotácia</t>
  </si>
  <si>
    <t>MŠ - dotácia na stravu</t>
  </si>
  <si>
    <t>Refundácie</t>
  </si>
  <si>
    <t>Úroky termin. Vkladu (VÚB, DEXIA, ...)</t>
  </si>
  <si>
    <t>Ostatné príjmy (nedoplatky z min. roku)</t>
  </si>
  <si>
    <t>KD príjem za plyn a elektr. (preplatok, prenájom)</t>
  </si>
  <si>
    <t>MŠ - dodácia školské potreby</t>
  </si>
  <si>
    <t>Spolu:</t>
  </si>
  <si>
    <t>Údržba, revízie</t>
  </si>
  <si>
    <t>Zdravotné poistenie (VšZ)</t>
  </si>
  <si>
    <t>Zdravotné poistenie (Dôvera)</t>
  </si>
  <si>
    <t>Zdravotné poistenie</t>
  </si>
  <si>
    <t>Investície</t>
  </si>
  <si>
    <t>Rozvoj obce</t>
  </si>
  <si>
    <t>Dotácia na stravu</t>
  </si>
  <si>
    <t>Dotácia na školské potreby</t>
  </si>
  <si>
    <t>Recyklačný fond</t>
  </si>
  <si>
    <t xml:space="preserve">Sčítanie obyvateľov </t>
  </si>
  <si>
    <t>312001 8</t>
  </si>
  <si>
    <t>312001 9</t>
  </si>
  <si>
    <t>312001 2 9</t>
  </si>
  <si>
    <t>312001 1 9</t>
  </si>
  <si>
    <t>312001 2</t>
  </si>
  <si>
    <t>312001 5</t>
  </si>
  <si>
    <t xml:space="preserve">311 71          </t>
  </si>
  <si>
    <t>312001 7</t>
  </si>
  <si>
    <t>221004 3</t>
  </si>
  <si>
    <t>221004 4</t>
  </si>
  <si>
    <t>312001 4</t>
  </si>
  <si>
    <t>Bilančný prevod</t>
  </si>
  <si>
    <t>Príjem - nezamestnaní</t>
  </si>
  <si>
    <t>Príjem - stavebný úrad</t>
  </si>
  <si>
    <t>Wüstenrot poisťovňa - vrátená poistná udalosť</t>
  </si>
  <si>
    <t>Poplatok za verejné priestranstvo</t>
  </si>
  <si>
    <t>Príjem z prenájmu pozemkov</t>
  </si>
  <si>
    <t>Príjem z prenájmu pozemkov poľovníkom</t>
  </si>
  <si>
    <t>Kultúrny dom prenájom (oslavy a pod.)</t>
  </si>
  <si>
    <t>Príjem z prenájmu budov (KD, MŠ a pod.)</t>
  </si>
  <si>
    <t>POD - príspevok stolnoten.klub</t>
  </si>
  <si>
    <t>Katastrálny úrad TA - evidencia</t>
  </si>
  <si>
    <t>Plánované príjmy na rok 2012:</t>
  </si>
  <si>
    <t>Skutočné prílmy za rok 2011:</t>
  </si>
  <si>
    <r>
      <t xml:space="preserve">Skutočnosť plnenia rozpočtu za                             </t>
    </r>
    <r>
      <rPr>
        <b/>
        <sz val="12"/>
        <rFont val="Arial CE"/>
        <family val="2"/>
        <charset val="238"/>
      </rPr>
      <t>rok 2011</t>
    </r>
  </si>
  <si>
    <t>Nákup a údržba hardweru</t>
  </si>
  <si>
    <t>Projektová dokumentácia</t>
  </si>
  <si>
    <t>Voľby-vrátenie</t>
  </si>
  <si>
    <t>Voľby do NR SR 2010</t>
  </si>
  <si>
    <t>Voľby-Referendum 2010</t>
  </si>
  <si>
    <t>Voľby do samospr.obcí</t>
  </si>
  <si>
    <t>Voľby-dohody</t>
  </si>
  <si>
    <t>Voľby-údržba</t>
  </si>
  <si>
    <t>Pracovné odevy, obuv</t>
  </si>
  <si>
    <t>Prevádzka vodovodu</t>
  </si>
  <si>
    <t>STK-HOSTE</t>
  </si>
  <si>
    <t>Fasáda Domu smútku</t>
  </si>
  <si>
    <t>633016 21</t>
  </si>
  <si>
    <t>Bankové poplatky</t>
  </si>
  <si>
    <t>Opatrovateľská služba</t>
  </si>
  <si>
    <t>Mzdy</t>
  </si>
  <si>
    <t>Plánované výdavky na rok 2012:</t>
  </si>
  <si>
    <t>Skutočné výdavky v roku 2011:</t>
  </si>
  <si>
    <t>Dôchodci príspevok (80.r.)</t>
  </si>
  <si>
    <t>Zdravotné poistenie - poslanci</t>
  </si>
  <si>
    <t>UNION Zp - poslanci</t>
  </si>
  <si>
    <t>Starobné poistenie - poslanci</t>
  </si>
  <si>
    <t>Úrazové poistenie - poslanci</t>
  </si>
  <si>
    <t>Invalidné poistenie - poslanci</t>
  </si>
  <si>
    <t>Rezervný fond - poslanci</t>
  </si>
  <si>
    <t>Odstupné starosta</t>
  </si>
  <si>
    <t>Dotácie</t>
  </si>
  <si>
    <t>Sčítanie obyvateľov 2011</t>
  </si>
  <si>
    <t xml:space="preserve">Dotácia na šk.potr. - KŠÚ </t>
  </si>
  <si>
    <t>Komun.poisť.-vrátená poistné</t>
  </si>
  <si>
    <t>221004 5</t>
  </si>
  <si>
    <t>221004 6</t>
  </si>
  <si>
    <t>221004 7</t>
  </si>
  <si>
    <t>633006 1</t>
  </si>
  <si>
    <t>637012 1</t>
  </si>
  <si>
    <t>637012 2</t>
  </si>
  <si>
    <t>637026 1</t>
  </si>
  <si>
    <t>637026 2</t>
  </si>
  <si>
    <t>637026 3</t>
  </si>
  <si>
    <t>632001 3 1</t>
  </si>
  <si>
    <t>637008 1</t>
  </si>
  <si>
    <t>642014 1</t>
  </si>
  <si>
    <t>% plnenia</t>
  </si>
  <si>
    <r>
      <t xml:space="preserve">Schválený rozpočet na                 </t>
    </r>
    <r>
      <rPr>
        <b/>
        <sz val="11"/>
        <rFont val="Arial CE"/>
        <family val="2"/>
        <charset val="238"/>
      </rPr>
      <t>rok 2012</t>
    </r>
  </si>
  <si>
    <r>
      <t xml:space="preserve">Čerpanie rozpočtu k </t>
    </r>
    <r>
      <rPr>
        <b/>
        <sz val="12"/>
        <rFont val="Arial CE"/>
        <family val="2"/>
        <charset val="238"/>
      </rPr>
      <t>31.03.2012</t>
    </r>
  </si>
  <si>
    <r>
      <t xml:space="preserve">Skutočnosť plnenia rozpočtu za                            </t>
    </r>
    <r>
      <rPr>
        <b/>
        <sz val="12"/>
        <rFont val="Arial CE"/>
        <family val="2"/>
        <charset val="238"/>
      </rPr>
      <t xml:space="preserve"> rok 2011</t>
    </r>
  </si>
  <si>
    <t>Rozpočet obce Hoste pre rok 2012 - Príjmy</t>
  </si>
  <si>
    <r>
      <t xml:space="preserve">Návrh rozpočtu pre                      </t>
    </r>
    <r>
      <rPr>
        <b/>
        <sz val="12"/>
        <rFont val="Arial CE"/>
        <family val="2"/>
        <charset val="238"/>
      </rPr>
      <t>rok 2012</t>
    </r>
  </si>
  <si>
    <r>
      <t xml:space="preserve">Schválený rozpočet pre                 </t>
    </r>
    <r>
      <rPr>
        <b/>
        <sz val="12"/>
        <rFont val="Arial CE"/>
        <family val="2"/>
        <charset val="238"/>
      </rPr>
      <t>rok 2012</t>
    </r>
  </si>
  <si>
    <t>Plánované príjmy:</t>
  </si>
  <si>
    <t>Skutočné príjmy:</t>
  </si>
  <si>
    <r>
      <t xml:space="preserve">Čerpanie rozpočtu k </t>
    </r>
    <r>
      <rPr>
        <b/>
        <sz val="12"/>
        <rFont val="Arial CE"/>
        <family val="2"/>
        <charset val="238"/>
      </rPr>
      <t>30.06.2012</t>
    </r>
  </si>
  <si>
    <r>
      <t xml:space="preserve">Čerpanie rozpočtu k </t>
    </r>
    <r>
      <rPr>
        <b/>
        <sz val="12"/>
        <rFont val="Arial CE"/>
        <family val="2"/>
        <charset val="238"/>
      </rPr>
      <t>30.09.2012</t>
    </r>
  </si>
  <si>
    <t>Čerpanie rozpočtu obce Hoste za rok 2012 k 31.03.2012 - príjmy</t>
  </si>
  <si>
    <t>Čerpanie rozpočtu obce Hoste za rok 2012 k 30.06.2012 - príjmy</t>
  </si>
  <si>
    <t>Čerpanie rozpočtu obce Hoste za rok 2012 k 30.09.2012 - príjmy</t>
  </si>
  <si>
    <r>
      <t xml:space="preserve">Čerpanie rozpočtu k </t>
    </r>
    <r>
      <rPr>
        <b/>
        <sz val="12"/>
        <rFont val="Arial CE"/>
        <family val="2"/>
        <charset val="238"/>
      </rPr>
      <t>31.12.2012</t>
    </r>
  </si>
  <si>
    <r>
      <t xml:space="preserve">Návrh rozpočtu pre                                        </t>
    </r>
    <r>
      <rPr>
        <b/>
        <sz val="12"/>
        <rFont val="Arial CE"/>
        <family val="2"/>
        <charset val="238"/>
      </rPr>
      <t>rok 2012</t>
    </r>
  </si>
  <si>
    <t>Plánované výdavky</t>
  </si>
  <si>
    <t>Skutočné výdavky:</t>
  </si>
  <si>
    <t>Čerpanie rozpočtu obce Hoste za rok 2012 k 30.09.2012 - výdaje</t>
  </si>
  <si>
    <t>Čerpanie rozpočtu obce Hoste za rok 2012 k 30.06.2012 - výdaje</t>
  </si>
  <si>
    <t>Čerpanie rozpočtu obce Hoste za rok 2012 k 31.03.2012 - výdaje</t>
  </si>
  <si>
    <t>Rozpočet obce Hoste pre rok 2012 - výdaje</t>
  </si>
  <si>
    <t>Čerpanie rozpočtu obce Hoste za celorok 2012 - príjmy</t>
  </si>
  <si>
    <t>Čerpanie rozpočtu obce Hoste za celorok 2012 - výdaje</t>
  </si>
</sst>
</file>

<file path=xl/styles.xml><?xml version="1.0" encoding="utf-8"?>
<styleSheet xmlns="http://schemas.openxmlformats.org/spreadsheetml/2006/main">
  <numFmts count="2">
    <numFmt numFmtId="191" formatCode="#,##0.00\ &quot;Sk&quot;"/>
    <numFmt numFmtId="196" formatCode="#,##0.00\ [$€-1]"/>
  </numFmts>
  <fonts count="8">
    <font>
      <sz val="10"/>
      <name val="Arial CE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91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96" fontId="2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96" fontId="2" fillId="0" borderId="2" xfId="0" applyNumberFormat="1" applyFont="1" applyBorder="1" applyAlignment="1">
      <alignment vertical="center" wrapText="1"/>
    </xf>
    <xf numFmtId="196" fontId="2" fillId="0" borderId="7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96" fontId="3" fillId="0" borderId="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196" fontId="2" fillId="0" borderId="10" xfId="0" applyNumberFormat="1" applyFont="1" applyBorder="1" applyAlignment="1">
      <alignment vertical="center" wrapText="1"/>
    </xf>
    <xf numFmtId="196" fontId="2" fillId="0" borderId="11" xfId="0" applyNumberFormat="1" applyFont="1" applyBorder="1" applyAlignment="1">
      <alignment vertical="center" wrapText="1"/>
    </xf>
    <xf numFmtId="196" fontId="2" fillId="0" borderId="12" xfId="0" applyNumberFormat="1" applyFont="1" applyBorder="1" applyAlignment="1">
      <alignment vertical="center" wrapText="1"/>
    </xf>
    <xf numFmtId="196" fontId="2" fillId="0" borderId="13" xfId="0" applyNumberFormat="1" applyFont="1" applyBorder="1" applyAlignment="1">
      <alignment vertical="center" wrapText="1"/>
    </xf>
    <xf numFmtId="196" fontId="2" fillId="0" borderId="14" xfId="0" applyNumberFormat="1" applyFont="1" applyBorder="1" applyAlignment="1">
      <alignment vertical="center" wrapText="1"/>
    </xf>
    <xf numFmtId="196" fontId="2" fillId="0" borderId="15" xfId="0" applyNumberFormat="1" applyFont="1" applyBorder="1" applyAlignment="1">
      <alignment vertical="center" wrapText="1"/>
    </xf>
    <xf numFmtId="196" fontId="2" fillId="0" borderId="16" xfId="0" applyNumberFormat="1" applyFont="1" applyBorder="1" applyAlignment="1">
      <alignment vertical="center" wrapText="1"/>
    </xf>
    <xf numFmtId="196" fontId="2" fillId="0" borderId="11" xfId="0" applyNumberFormat="1" applyFont="1" applyBorder="1" applyAlignment="1">
      <alignment vertical="top" wrapText="1"/>
    </xf>
    <xf numFmtId="196" fontId="2" fillId="0" borderId="14" xfId="0" applyNumberFormat="1" applyFont="1" applyBorder="1" applyAlignment="1">
      <alignment vertical="top" wrapText="1"/>
    </xf>
    <xf numFmtId="196" fontId="2" fillId="0" borderId="17" xfId="0" applyNumberFormat="1" applyFont="1" applyBorder="1" applyAlignment="1">
      <alignment vertical="center" wrapText="1"/>
    </xf>
    <xf numFmtId="196" fontId="3" fillId="0" borderId="18" xfId="0" applyNumberFormat="1" applyFont="1" applyBorder="1" applyAlignment="1">
      <alignment vertical="center" wrapText="1"/>
    </xf>
    <xf numFmtId="196" fontId="3" fillId="0" borderId="15" xfId="0" applyNumberFormat="1" applyFont="1" applyBorder="1" applyAlignment="1">
      <alignment vertical="center" wrapText="1"/>
    </xf>
    <xf numFmtId="196" fontId="3" fillId="0" borderId="15" xfId="0" applyNumberFormat="1" applyFont="1" applyBorder="1" applyAlignment="1">
      <alignment vertical="top" wrapText="1"/>
    </xf>
    <xf numFmtId="196" fontId="3" fillId="0" borderId="16" xfId="0" applyNumberFormat="1" applyFont="1" applyBorder="1" applyAlignment="1">
      <alignment vertical="center" wrapText="1"/>
    </xf>
    <xf numFmtId="0" fontId="0" fillId="0" borderId="0" xfId="0" applyBorder="1"/>
    <xf numFmtId="196" fontId="4" fillId="0" borderId="10" xfId="0" applyNumberFormat="1" applyFont="1" applyBorder="1" applyAlignment="1">
      <alignment vertical="center" wrapText="1"/>
    </xf>
    <xf numFmtId="196" fontId="4" fillId="0" borderId="12" xfId="0" applyNumberFormat="1" applyFont="1" applyBorder="1" applyAlignment="1">
      <alignment vertical="center" wrapText="1"/>
    </xf>
    <xf numFmtId="196" fontId="4" fillId="0" borderId="13" xfId="0" applyNumberFormat="1" applyFont="1" applyBorder="1" applyAlignment="1">
      <alignment vertical="center" wrapText="1"/>
    </xf>
    <xf numFmtId="196" fontId="6" fillId="0" borderId="18" xfId="0" applyNumberFormat="1" applyFont="1" applyBorder="1" applyAlignment="1">
      <alignment vertical="center" wrapText="1"/>
    </xf>
    <xf numFmtId="196" fontId="2" fillId="0" borderId="19" xfId="0" applyNumberFormat="1" applyFont="1" applyBorder="1" applyAlignment="1">
      <alignment vertical="center" wrapText="1"/>
    </xf>
    <xf numFmtId="196" fontId="3" fillId="0" borderId="20" xfId="0" applyNumberFormat="1" applyFont="1" applyBorder="1" applyAlignment="1">
      <alignment vertical="center" wrapText="1"/>
    </xf>
    <xf numFmtId="196" fontId="2" fillId="0" borderId="21" xfId="0" applyNumberFormat="1" applyFont="1" applyBorder="1" applyAlignment="1">
      <alignment vertical="center" wrapText="1"/>
    </xf>
    <xf numFmtId="196" fontId="4" fillId="0" borderId="11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96" fontId="4" fillId="0" borderId="1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96" fontId="4" fillId="0" borderId="1" xfId="0" applyNumberFormat="1" applyFont="1" applyBorder="1" applyAlignment="1">
      <alignment vertical="center" wrapText="1"/>
    </xf>
    <xf numFmtId="196" fontId="6" fillId="0" borderId="1" xfId="0" applyNumberFormat="1" applyFont="1" applyBorder="1" applyAlignment="1">
      <alignment vertical="center" wrapText="1"/>
    </xf>
    <xf numFmtId="196" fontId="2" fillId="0" borderId="4" xfId="0" applyNumberFormat="1" applyFont="1" applyBorder="1" applyAlignment="1">
      <alignment vertical="center" wrapText="1"/>
    </xf>
    <xf numFmtId="196" fontId="2" fillId="0" borderId="2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96" fontId="2" fillId="0" borderId="23" xfId="0" applyNumberFormat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96" fontId="3" fillId="0" borderId="2" xfId="0" applyNumberFormat="1" applyFont="1" applyBorder="1" applyAlignment="1">
      <alignment vertical="center" wrapText="1"/>
    </xf>
    <xf numFmtId="196" fontId="2" fillId="0" borderId="2" xfId="0" applyNumberFormat="1" applyFont="1" applyBorder="1" applyAlignment="1">
      <alignment vertical="top" wrapText="1"/>
    </xf>
    <xf numFmtId="196" fontId="3" fillId="0" borderId="2" xfId="0" applyNumberFormat="1" applyFont="1" applyBorder="1" applyAlignment="1">
      <alignment vertical="top" wrapText="1"/>
    </xf>
    <xf numFmtId="196" fontId="2" fillId="0" borderId="1" xfId="0" applyNumberFormat="1" applyFont="1" applyBorder="1" applyAlignment="1">
      <alignment vertical="center" wrapText="1"/>
    </xf>
    <xf numFmtId="196" fontId="3" fillId="0" borderId="1" xfId="0" applyNumberFormat="1" applyFont="1" applyBorder="1" applyAlignment="1">
      <alignment vertical="center" wrapText="1"/>
    </xf>
    <xf numFmtId="4" fontId="2" fillId="0" borderId="23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196" fontId="3" fillId="0" borderId="4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96" fontId="4" fillId="0" borderId="2" xfId="0" applyNumberFormat="1" applyFont="1" applyBorder="1" applyAlignment="1">
      <alignment vertical="center" wrapText="1"/>
    </xf>
    <xf numFmtId="196" fontId="4" fillId="0" borderId="4" xfId="0" applyNumberFormat="1" applyFont="1" applyBorder="1" applyAlignment="1">
      <alignment vertical="center" wrapText="1"/>
    </xf>
    <xf numFmtId="196" fontId="2" fillId="0" borderId="24" xfId="0" applyNumberFormat="1" applyFont="1" applyBorder="1" applyAlignment="1">
      <alignment vertical="center" wrapText="1"/>
    </xf>
    <xf numFmtId="196" fontId="6" fillId="0" borderId="23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96" fontId="3" fillId="0" borderId="1" xfId="0" applyNumberFormat="1" applyFont="1" applyBorder="1" applyAlignment="1">
      <alignment horizontal="center" vertical="center" wrapText="1"/>
    </xf>
    <xf numFmtId="196" fontId="3" fillId="0" borderId="23" xfId="0" applyNumberFormat="1" applyFont="1" applyBorder="1" applyAlignment="1">
      <alignment horizontal="center" vertical="center" wrapText="1"/>
    </xf>
    <xf numFmtId="196" fontId="3" fillId="0" borderId="4" xfId="0" applyNumberFormat="1" applyFont="1" applyBorder="1" applyAlignment="1">
      <alignment horizontal="center" vertical="center" wrapText="1"/>
    </xf>
    <xf numFmtId="196" fontId="3" fillId="0" borderId="22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96" fontId="3" fillId="0" borderId="2" xfId="0" applyNumberFormat="1" applyFont="1" applyBorder="1" applyAlignment="1">
      <alignment horizontal="center" vertical="center" wrapText="1"/>
    </xf>
    <xf numFmtId="196" fontId="3" fillId="0" borderId="7" xfId="0" applyNumberFormat="1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I71"/>
  <sheetViews>
    <sheetView tabSelected="1" workbookViewId="0">
      <pane ySplit="4" topLeftCell="A5" activePane="bottomLeft" state="frozen"/>
      <selection pane="bottomLeft" activeCell="G25" sqref="G25"/>
    </sheetView>
  </sheetViews>
  <sheetFormatPr defaultRowHeight="12"/>
  <cols>
    <col min="1" max="1" width="12.28515625" style="8" bestFit="1" customWidth="1"/>
    <col min="2" max="2" width="40.7109375" style="8" customWidth="1"/>
    <col min="3" max="5" width="14.7109375" style="8" customWidth="1"/>
    <col min="6" max="16384" width="9.140625" style="8"/>
  </cols>
  <sheetData>
    <row r="1" spans="1:5" ht="16.5" customHeight="1">
      <c r="A1" s="103" t="s">
        <v>262</v>
      </c>
      <c r="B1" s="103"/>
      <c r="C1" s="103"/>
      <c r="D1" s="103"/>
      <c r="E1" s="103"/>
    </row>
    <row r="2" spans="1:5" ht="6" customHeight="1" thickBot="1">
      <c r="B2" s="22"/>
    </row>
    <row r="3" spans="1:5" ht="36" customHeight="1">
      <c r="A3" s="110" t="s">
        <v>0</v>
      </c>
      <c r="B3" s="111"/>
      <c r="C3" s="108" t="s">
        <v>263</v>
      </c>
      <c r="D3" s="106" t="s">
        <v>264</v>
      </c>
      <c r="E3" s="101" t="s">
        <v>261</v>
      </c>
    </row>
    <row r="4" spans="1:5" ht="22.5" customHeight="1" thickBot="1">
      <c r="A4" s="77" t="s">
        <v>26</v>
      </c>
      <c r="B4" s="78" t="s">
        <v>1</v>
      </c>
      <c r="C4" s="109"/>
      <c r="D4" s="107"/>
      <c r="E4" s="102"/>
    </row>
    <row r="5" spans="1:5" ht="12.6" customHeight="1">
      <c r="A5" s="30">
        <v>111001</v>
      </c>
      <c r="B5" s="1" t="s">
        <v>129</v>
      </c>
      <c r="C5" s="36">
        <v>90000</v>
      </c>
      <c r="D5" s="46">
        <v>90000</v>
      </c>
      <c r="E5" s="39">
        <v>87750.1</v>
      </c>
    </row>
    <row r="6" spans="1:5" ht="12.6" customHeight="1">
      <c r="A6" s="7" t="s">
        <v>87</v>
      </c>
      <c r="B6" s="2" t="s">
        <v>22</v>
      </c>
      <c r="C6" s="37">
        <v>4600</v>
      </c>
      <c r="D6" s="47">
        <v>4600</v>
      </c>
      <c r="E6" s="40">
        <v>3229.78</v>
      </c>
    </row>
    <row r="7" spans="1:5" ht="12.6" customHeight="1">
      <c r="A7" s="7" t="s">
        <v>88</v>
      </c>
      <c r="B7" s="2" t="s">
        <v>89</v>
      </c>
      <c r="C7" s="37">
        <v>12200</v>
      </c>
      <c r="D7" s="47">
        <v>12200</v>
      </c>
      <c r="E7" s="40">
        <v>10748.2</v>
      </c>
    </row>
    <row r="8" spans="1:5" ht="12.6" customHeight="1">
      <c r="A8" s="7">
        <v>121003</v>
      </c>
      <c r="B8" s="2" t="s">
        <v>130</v>
      </c>
      <c r="C8" s="37">
        <v>180</v>
      </c>
      <c r="D8" s="47">
        <v>180</v>
      </c>
      <c r="E8" s="40">
        <v>40.25</v>
      </c>
    </row>
    <row r="9" spans="1:5" ht="12.6" customHeight="1">
      <c r="A9" s="7" t="s">
        <v>90</v>
      </c>
      <c r="B9" s="2" t="s">
        <v>23</v>
      </c>
      <c r="C9" s="37">
        <v>1700</v>
      </c>
      <c r="D9" s="47">
        <v>1700</v>
      </c>
      <c r="E9" s="40">
        <v>1411.49</v>
      </c>
    </row>
    <row r="10" spans="1:5" ht="12.6" customHeight="1">
      <c r="A10" s="7" t="s">
        <v>91</v>
      </c>
      <c r="B10" s="2" t="s">
        <v>25</v>
      </c>
      <c r="C10" s="37">
        <v>6000</v>
      </c>
      <c r="D10" s="47">
        <v>6000</v>
      </c>
      <c r="E10" s="40">
        <v>5267.7</v>
      </c>
    </row>
    <row r="11" spans="1:5" ht="12.6" customHeight="1">
      <c r="A11" s="7">
        <v>133001</v>
      </c>
      <c r="B11" s="2" t="s">
        <v>24</v>
      </c>
      <c r="C11" s="37">
        <v>500</v>
      </c>
      <c r="D11" s="47">
        <v>500</v>
      </c>
      <c r="E11" s="40">
        <v>391.75</v>
      </c>
    </row>
    <row r="12" spans="1:5" ht="12.6" customHeight="1">
      <c r="A12" s="7">
        <v>133012</v>
      </c>
      <c r="B12" s="2" t="s">
        <v>206</v>
      </c>
      <c r="C12" s="37">
        <v>70</v>
      </c>
      <c r="D12" s="47">
        <v>70</v>
      </c>
      <c r="E12" s="40">
        <v>90.75</v>
      </c>
    </row>
    <row r="13" spans="1:5" ht="12.6" customHeight="1">
      <c r="A13" s="7">
        <v>133013</v>
      </c>
      <c r="B13" s="2" t="s">
        <v>92</v>
      </c>
      <c r="C13" s="37">
        <v>7500</v>
      </c>
      <c r="D13" s="47">
        <v>7500</v>
      </c>
      <c r="E13" s="40">
        <v>3145.96</v>
      </c>
    </row>
    <row r="14" spans="1:5" ht="12.6" customHeight="1">
      <c r="A14" s="7">
        <v>212002</v>
      </c>
      <c r="B14" s="2" t="s">
        <v>207</v>
      </c>
      <c r="C14" s="37">
        <v>870</v>
      </c>
      <c r="D14" s="47">
        <v>870</v>
      </c>
      <c r="E14" s="40">
        <v>1308.56</v>
      </c>
    </row>
    <row r="15" spans="1:5" ht="12.6" customHeight="1">
      <c r="A15" s="7" t="s">
        <v>93</v>
      </c>
      <c r="B15" s="2" t="s">
        <v>208</v>
      </c>
      <c r="C15" s="37">
        <v>300</v>
      </c>
      <c r="D15" s="47">
        <v>300</v>
      </c>
      <c r="E15" s="40">
        <v>16.600000000000001</v>
      </c>
    </row>
    <row r="16" spans="1:5" ht="12.6" customHeight="1">
      <c r="A16" s="7" t="s">
        <v>94</v>
      </c>
      <c r="B16" s="2" t="s">
        <v>209</v>
      </c>
      <c r="C16" s="37"/>
      <c r="D16" s="47"/>
      <c r="E16" s="40">
        <v>481.9</v>
      </c>
    </row>
    <row r="17" spans="1:5" ht="12.6" customHeight="1">
      <c r="A17" s="7" t="s">
        <v>95</v>
      </c>
      <c r="B17" s="2" t="s">
        <v>210</v>
      </c>
      <c r="C17" s="37">
        <v>2300</v>
      </c>
      <c r="D17" s="47">
        <v>2300</v>
      </c>
      <c r="E17" s="40">
        <v>2787.22</v>
      </c>
    </row>
    <row r="18" spans="1:5" ht="12.6" customHeight="1">
      <c r="A18" s="7" t="s">
        <v>96</v>
      </c>
      <c r="B18" s="2" t="s">
        <v>97</v>
      </c>
      <c r="C18" s="37">
        <v>500</v>
      </c>
      <c r="D18" s="47">
        <v>500</v>
      </c>
      <c r="E18" s="40">
        <v>457.5</v>
      </c>
    </row>
    <row r="19" spans="1:5" ht="12.6" customHeight="1">
      <c r="A19" s="7" t="s">
        <v>98</v>
      </c>
      <c r="B19" s="2" t="s">
        <v>27</v>
      </c>
      <c r="C19" s="37">
        <v>1490</v>
      </c>
      <c r="D19" s="47">
        <v>1490</v>
      </c>
      <c r="E19" s="40">
        <v>1493.5</v>
      </c>
    </row>
    <row r="20" spans="1:5" ht="12.6" customHeight="1">
      <c r="A20" s="7">
        <v>223002</v>
      </c>
      <c r="B20" s="2" t="s">
        <v>99</v>
      </c>
      <c r="C20" s="37">
        <v>14700</v>
      </c>
      <c r="D20" s="47">
        <v>14700</v>
      </c>
      <c r="E20" s="40">
        <v>15085.63</v>
      </c>
    </row>
    <row r="21" spans="1:5" ht="12.6" customHeight="1">
      <c r="A21" s="7">
        <v>223004</v>
      </c>
      <c r="B21" s="2" t="s">
        <v>100</v>
      </c>
      <c r="C21" s="37"/>
      <c r="D21" s="47"/>
      <c r="E21" s="40">
        <v>36</v>
      </c>
    </row>
    <row r="22" spans="1:5" ht="12.6" customHeight="1">
      <c r="A22" s="7" t="s">
        <v>101</v>
      </c>
      <c r="B22" s="2" t="s">
        <v>102</v>
      </c>
      <c r="C22" s="37">
        <v>100</v>
      </c>
      <c r="D22" s="47">
        <v>100</v>
      </c>
      <c r="E22" s="40">
        <v>152.68</v>
      </c>
    </row>
    <row r="23" spans="1:5" ht="12.6" customHeight="1">
      <c r="A23" s="7">
        <v>223013</v>
      </c>
      <c r="B23" s="2" t="s">
        <v>103</v>
      </c>
      <c r="C23" s="37">
        <v>100</v>
      </c>
      <c r="D23" s="47">
        <v>100</v>
      </c>
      <c r="E23" s="40">
        <v>120</v>
      </c>
    </row>
    <row r="24" spans="1:5" ht="12.6" customHeight="1">
      <c r="A24" s="7">
        <v>223020</v>
      </c>
      <c r="B24" s="2" t="s">
        <v>104</v>
      </c>
      <c r="C24" s="37">
        <v>1000</v>
      </c>
      <c r="D24" s="47">
        <v>1000</v>
      </c>
      <c r="E24" s="40">
        <v>1396.99</v>
      </c>
    </row>
    <row r="25" spans="1:5" ht="12.6" customHeight="1">
      <c r="A25" s="7" t="s">
        <v>105</v>
      </c>
      <c r="B25" s="2" t="s">
        <v>106</v>
      </c>
      <c r="C25" s="37"/>
      <c r="D25" s="47"/>
      <c r="E25" s="40">
        <v>4.7699999999999996</v>
      </c>
    </row>
    <row r="26" spans="1:5" ht="12.6" customHeight="1">
      <c r="A26" s="7">
        <v>223022</v>
      </c>
      <c r="B26" s="2" t="s">
        <v>107</v>
      </c>
      <c r="C26" s="37">
        <v>300</v>
      </c>
      <c r="D26" s="47">
        <v>300</v>
      </c>
      <c r="E26" s="40">
        <v>507.73</v>
      </c>
    </row>
    <row r="27" spans="1:5" ht="12.6" customHeight="1">
      <c r="A27" s="7">
        <v>223055</v>
      </c>
      <c r="B27" s="2" t="s">
        <v>144</v>
      </c>
      <c r="C27" s="37"/>
      <c r="D27" s="47"/>
      <c r="E27" s="40">
        <v>0</v>
      </c>
    </row>
    <row r="28" spans="1:5" ht="12.6" customHeight="1">
      <c r="A28" s="7">
        <v>229003</v>
      </c>
      <c r="B28" s="2" t="s">
        <v>21</v>
      </c>
      <c r="C28" s="37"/>
      <c r="D28" s="47"/>
      <c r="E28" s="40">
        <v>28</v>
      </c>
    </row>
    <row r="29" spans="1:5" ht="12.6" customHeight="1">
      <c r="A29" s="7">
        <v>243</v>
      </c>
      <c r="B29" s="2" t="s">
        <v>176</v>
      </c>
      <c r="C29" s="37"/>
      <c r="D29" s="47"/>
      <c r="E29" s="40">
        <v>63.13</v>
      </c>
    </row>
    <row r="30" spans="1:5" ht="12.6" customHeight="1">
      <c r="A30" s="7" t="s">
        <v>199</v>
      </c>
      <c r="B30" s="2" t="s">
        <v>177</v>
      </c>
      <c r="C30" s="37"/>
      <c r="D30" s="47"/>
      <c r="E30" s="40">
        <v>149.87</v>
      </c>
    </row>
    <row r="31" spans="1:5" ht="12.6" customHeight="1">
      <c r="A31" s="7" t="s">
        <v>200</v>
      </c>
      <c r="B31" s="2" t="s">
        <v>205</v>
      </c>
      <c r="C31" s="37"/>
      <c r="D31" s="47"/>
      <c r="E31" s="40">
        <v>1094.53</v>
      </c>
    </row>
    <row r="32" spans="1:5" ht="12.6" customHeight="1">
      <c r="A32" s="32" t="s">
        <v>246</v>
      </c>
      <c r="B32" s="33" t="s">
        <v>211</v>
      </c>
      <c r="C32" s="43"/>
      <c r="D32" s="48"/>
      <c r="E32" s="44">
        <v>730</v>
      </c>
    </row>
    <row r="33" spans="1:5" ht="12.6" customHeight="1">
      <c r="A33" s="32" t="s">
        <v>247</v>
      </c>
      <c r="B33" s="33" t="s">
        <v>245</v>
      </c>
      <c r="C33" s="43"/>
      <c r="D33" s="48"/>
      <c r="E33" s="44">
        <v>322.79000000000002</v>
      </c>
    </row>
    <row r="34" spans="1:5" ht="12.6" customHeight="1">
      <c r="A34" s="32" t="s">
        <v>248</v>
      </c>
      <c r="B34" s="33" t="s">
        <v>212</v>
      </c>
      <c r="C34" s="43"/>
      <c r="D34" s="48"/>
      <c r="E34" s="44">
        <v>134.19</v>
      </c>
    </row>
    <row r="35" spans="1:5" ht="12.6" customHeight="1">
      <c r="A35" s="7">
        <v>292012</v>
      </c>
      <c r="B35" s="2" t="s">
        <v>178</v>
      </c>
      <c r="C35" s="37">
        <v>1000</v>
      </c>
      <c r="D35" s="47">
        <v>1000</v>
      </c>
      <c r="E35" s="40">
        <v>1019.52</v>
      </c>
    </row>
    <row r="36" spans="1:5" ht="12.6" customHeight="1">
      <c r="A36" s="7" t="s">
        <v>201</v>
      </c>
      <c r="B36" s="2" t="s">
        <v>203</v>
      </c>
      <c r="C36" s="37"/>
      <c r="D36" s="47"/>
      <c r="E36" s="40">
        <v>644.38</v>
      </c>
    </row>
    <row r="37" spans="1:5" ht="12.6" customHeight="1">
      <c r="A37" s="7" t="s">
        <v>196</v>
      </c>
      <c r="B37" s="2" t="s">
        <v>204</v>
      </c>
      <c r="C37" s="37">
        <v>350</v>
      </c>
      <c r="D37" s="47">
        <v>350</v>
      </c>
      <c r="E37" s="40">
        <v>475.23</v>
      </c>
    </row>
    <row r="38" spans="1:5" ht="12.6" customHeight="1">
      <c r="A38" s="7" t="s">
        <v>197</v>
      </c>
      <c r="B38" s="2" t="s">
        <v>108</v>
      </c>
      <c r="C38" s="37"/>
      <c r="D38" s="47"/>
      <c r="E38" s="40">
        <v>0</v>
      </c>
    </row>
    <row r="39" spans="1:5" ht="12.6" customHeight="1">
      <c r="A39" s="7" t="s">
        <v>198</v>
      </c>
      <c r="B39" s="2" t="s">
        <v>161</v>
      </c>
      <c r="C39" s="37"/>
      <c r="D39" s="47"/>
      <c r="E39" s="40">
        <v>0</v>
      </c>
    </row>
    <row r="40" spans="1:5" ht="12.6" customHeight="1">
      <c r="A40" s="7" t="s">
        <v>191</v>
      </c>
      <c r="B40" s="2" t="s">
        <v>134</v>
      </c>
      <c r="C40" s="37"/>
      <c r="D40" s="47"/>
      <c r="E40" s="40">
        <v>0</v>
      </c>
    </row>
    <row r="41" spans="1:5" ht="12.6" customHeight="1">
      <c r="A41" s="7" t="s">
        <v>192</v>
      </c>
      <c r="B41" s="2" t="s">
        <v>135</v>
      </c>
      <c r="C41" s="37">
        <v>60</v>
      </c>
      <c r="D41" s="47">
        <v>60</v>
      </c>
      <c r="E41" s="40">
        <v>58.27</v>
      </c>
    </row>
    <row r="42" spans="1:5" ht="12.6" customHeight="1">
      <c r="A42" s="7" t="s">
        <v>193</v>
      </c>
      <c r="B42" s="2" t="s">
        <v>139</v>
      </c>
      <c r="C42" s="37">
        <v>120</v>
      </c>
      <c r="D42" s="47">
        <v>120</v>
      </c>
      <c r="E42" s="40">
        <v>168.63</v>
      </c>
    </row>
    <row r="43" spans="1:5" ht="12.6" customHeight="1">
      <c r="A43" s="7" t="s">
        <v>194</v>
      </c>
      <c r="B43" s="2" t="s">
        <v>138</v>
      </c>
      <c r="C43" s="37">
        <v>30</v>
      </c>
      <c r="D43" s="47">
        <v>30</v>
      </c>
      <c r="E43" s="40">
        <v>26.48</v>
      </c>
    </row>
    <row r="44" spans="1:5" ht="12.6" customHeight="1">
      <c r="A44" s="7" t="s">
        <v>195</v>
      </c>
      <c r="B44" s="2" t="s">
        <v>74</v>
      </c>
      <c r="C44" s="37">
        <v>300</v>
      </c>
      <c r="D44" s="47">
        <v>300</v>
      </c>
      <c r="E44" s="40">
        <v>305</v>
      </c>
    </row>
    <row r="45" spans="1:5" ht="12.6" customHeight="1">
      <c r="A45" s="7">
        <v>311002</v>
      </c>
      <c r="B45" s="2" t="s">
        <v>174</v>
      </c>
      <c r="C45" s="37">
        <v>200</v>
      </c>
      <c r="D45" s="47">
        <v>200</v>
      </c>
      <c r="E45" s="40">
        <v>218.06</v>
      </c>
    </row>
    <row r="46" spans="1:5" ht="12.6" customHeight="1">
      <c r="A46" s="7">
        <v>311003</v>
      </c>
      <c r="B46" s="2" t="s">
        <v>179</v>
      </c>
      <c r="C46" s="37"/>
      <c r="D46" s="47"/>
      <c r="E46" s="40">
        <v>241.2</v>
      </c>
    </row>
    <row r="47" spans="1:5" ht="12.6" customHeight="1">
      <c r="A47" s="7">
        <v>311004</v>
      </c>
      <c r="B47" s="2" t="s">
        <v>189</v>
      </c>
      <c r="C47" s="37">
        <v>170</v>
      </c>
      <c r="D47" s="47">
        <v>170</v>
      </c>
      <c r="E47" s="40">
        <v>173</v>
      </c>
    </row>
    <row r="48" spans="1:5" ht="12.6" customHeight="1">
      <c r="A48" s="7" t="s">
        <v>196</v>
      </c>
      <c r="B48" s="2" t="s">
        <v>190</v>
      </c>
      <c r="C48" s="37"/>
      <c r="D48" s="47"/>
      <c r="E48" s="40">
        <v>495</v>
      </c>
    </row>
    <row r="49" spans="1:9" ht="12.6" customHeight="1">
      <c r="A49" s="7">
        <v>322002</v>
      </c>
      <c r="B49" s="2" t="s">
        <v>173</v>
      </c>
      <c r="C49" s="37"/>
      <c r="D49" s="47"/>
      <c r="E49" s="40">
        <v>0</v>
      </c>
    </row>
    <row r="50" spans="1:9" ht="12.6" customHeight="1">
      <c r="A50" s="7">
        <v>454001</v>
      </c>
      <c r="B50" s="2" t="s">
        <v>202</v>
      </c>
      <c r="C50" s="37"/>
      <c r="D50" s="47"/>
      <c r="E50" s="40">
        <v>0</v>
      </c>
    </row>
    <row r="51" spans="1:9" ht="12.6" customHeight="1">
      <c r="A51" s="7"/>
      <c r="B51" s="2"/>
      <c r="C51" s="37"/>
      <c r="D51" s="47"/>
      <c r="E51" s="40"/>
    </row>
    <row r="52" spans="1:9" ht="12.6" customHeight="1">
      <c r="A52" s="7"/>
      <c r="B52" s="2"/>
      <c r="C52" s="37"/>
      <c r="D52" s="47"/>
      <c r="E52" s="40"/>
    </row>
    <row r="53" spans="1:9" ht="12.6" customHeight="1" thickBot="1">
      <c r="A53" s="3"/>
      <c r="B53" s="4"/>
      <c r="C53" s="38"/>
      <c r="D53" s="49"/>
      <c r="E53" s="45"/>
    </row>
    <row r="54" spans="1:9" ht="12.6" customHeight="1" thickBot="1">
      <c r="A54" s="17"/>
      <c r="B54" s="10"/>
      <c r="C54" s="24"/>
      <c r="D54" s="24"/>
    </row>
    <row r="55" spans="1:9" ht="15" customHeight="1">
      <c r="A55" s="95" t="s">
        <v>180</v>
      </c>
      <c r="B55" s="6" t="s">
        <v>213</v>
      </c>
      <c r="C55" s="112">
        <f>SUM(D5:D53)</f>
        <v>146640</v>
      </c>
      <c r="D55" s="113"/>
    </row>
    <row r="56" spans="1:9" ht="15" customHeight="1" thickBot="1">
      <c r="A56" s="96"/>
      <c r="B56" s="14" t="s">
        <v>214</v>
      </c>
      <c r="C56" s="104">
        <f>SUM(E5:E53)</f>
        <v>142272.34000000003</v>
      </c>
      <c r="D56" s="105"/>
    </row>
    <row r="57" spans="1:9" ht="7.5" customHeight="1" thickBot="1"/>
    <row r="58" spans="1:9" ht="15" customHeight="1">
      <c r="A58" s="95" t="s">
        <v>180</v>
      </c>
      <c r="B58" s="6" t="s">
        <v>232</v>
      </c>
      <c r="C58" s="97">
        <f>SUM('N-V'!C6,'N-V'!C62,'N-V'!C72,'N-V'!C84,'N-V'!C89,'N-V'!C97,'N-V'!C106,'N-V'!C120,'N-V'!C127,'N-V'!C138,'N-V'!C153,'N-V'!C160,'N-V'!C167,'N-V'!C177,'N-V'!C202,'N-V'!C217,'N-V'!C230,'N-V'!C238)</f>
        <v>146640</v>
      </c>
      <c r="D58" s="98"/>
      <c r="F58"/>
      <c r="G58"/>
      <c r="H58"/>
      <c r="I58"/>
    </row>
    <row r="59" spans="1:9" ht="15" customHeight="1" thickBot="1">
      <c r="A59" s="96"/>
      <c r="B59" s="14" t="s">
        <v>233</v>
      </c>
      <c r="C59" s="99">
        <f>SUM('N-V'!E6,'N-V'!E72,'N-V'!E84,'N-V'!E89,'N-V'!E97,'N-V'!E106,'N-V'!E120,'N-V'!E127,'N-V'!E138,'N-V'!E153,'N-V'!E160,'N-V'!E167,'N-V'!E177,'N-V'!E202,'N-V'!E217,'N-V'!E230,'N-V'!E238)</f>
        <v>158769.79</v>
      </c>
      <c r="D59" s="100"/>
      <c r="F59"/>
      <c r="G59"/>
      <c r="H59"/>
      <c r="I59"/>
    </row>
    <row r="60" spans="1:9" ht="12.75" customHeight="1"/>
    <row r="61" spans="1:9" ht="12.75" customHeight="1"/>
    <row r="62" spans="1:9" ht="12.75" customHeight="1"/>
    <row r="63" spans="1:9" ht="12.75" customHeight="1"/>
    <row r="64" spans="1:9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</sheetData>
  <mergeCells count="11">
    <mergeCell ref="A55:A56"/>
    <mergeCell ref="A58:A59"/>
    <mergeCell ref="C58:D58"/>
    <mergeCell ref="C59:D59"/>
    <mergeCell ref="E3:E4"/>
    <mergeCell ref="A1:E1"/>
    <mergeCell ref="C56:D56"/>
    <mergeCell ref="D3:D4"/>
    <mergeCell ref="C3:C4"/>
    <mergeCell ref="A3:B3"/>
    <mergeCell ref="C55:D55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I248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9.85546875" style="8" bestFit="1" customWidth="1"/>
    <col min="2" max="2" width="40.7109375" style="8" customWidth="1"/>
    <col min="3" max="5" width="14.7109375" style="8" customWidth="1"/>
    <col min="6" max="8" width="9.140625" style="8" customWidth="1"/>
    <col min="9" max="16384" width="9.140625" style="8"/>
  </cols>
  <sheetData>
    <row r="1" spans="1:9" ht="16.5" customHeight="1">
      <c r="A1" s="115" t="s">
        <v>281</v>
      </c>
      <c r="B1" s="115"/>
      <c r="C1" s="115"/>
      <c r="D1" s="115"/>
      <c r="E1" s="115"/>
    </row>
    <row r="2" spans="1:9" ht="6" customHeight="1" thickBot="1">
      <c r="A2" s="62"/>
      <c r="B2" s="62"/>
      <c r="C2" s="62"/>
      <c r="D2" s="62"/>
      <c r="E2" s="62"/>
    </row>
    <row r="3" spans="1:9" ht="36" customHeight="1">
      <c r="A3" s="110" t="s">
        <v>0</v>
      </c>
      <c r="B3" s="111"/>
      <c r="C3" s="111" t="s">
        <v>264</v>
      </c>
      <c r="D3" s="111" t="s">
        <v>272</v>
      </c>
      <c r="E3" s="108" t="s">
        <v>258</v>
      </c>
      <c r="G3"/>
      <c r="H3"/>
      <c r="I3"/>
    </row>
    <row r="4" spans="1:9" ht="22.5" customHeight="1" thickBot="1">
      <c r="A4" s="89" t="s">
        <v>26</v>
      </c>
      <c r="B4" s="90" t="s">
        <v>1</v>
      </c>
      <c r="C4" s="116"/>
      <c r="D4" s="116"/>
      <c r="E4" s="114"/>
      <c r="G4"/>
      <c r="H4"/>
      <c r="I4"/>
    </row>
    <row r="5" spans="1:9" s="10" customFormat="1" ht="5.0999999999999996" customHeight="1" thickBot="1">
      <c r="A5" s="9"/>
      <c r="B5" s="9"/>
      <c r="G5"/>
      <c r="H5"/>
      <c r="I5"/>
    </row>
    <row r="6" spans="1:9" ht="13.5" customHeight="1">
      <c r="A6" s="20" t="s">
        <v>28</v>
      </c>
      <c r="B6" s="6" t="s">
        <v>29</v>
      </c>
      <c r="C6" s="63">
        <f>SUM(C7:C70)</f>
        <v>68260</v>
      </c>
      <c r="D6" s="64">
        <f>SUM(D7:D70)</f>
        <v>0</v>
      </c>
      <c r="E6" s="94">
        <f>D6/(C6/100)</f>
        <v>0</v>
      </c>
      <c r="G6"/>
      <c r="H6"/>
      <c r="I6"/>
    </row>
    <row r="7" spans="1:9" ht="12.75" customHeight="1">
      <c r="A7" s="5">
        <v>611</v>
      </c>
      <c r="B7" s="2" t="s">
        <v>30</v>
      </c>
      <c r="C7" s="26">
        <v>34000</v>
      </c>
      <c r="D7" s="79"/>
      <c r="E7" s="27">
        <f t="shared" ref="E7:E60" si="0">D7/(C7/100)</f>
        <v>0</v>
      </c>
      <c r="G7"/>
      <c r="H7"/>
      <c r="I7"/>
    </row>
    <row r="8" spans="1:9" ht="12.75" customHeight="1">
      <c r="A8" s="7">
        <v>6112</v>
      </c>
      <c r="B8" s="2" t="s">
        <v>31</v>
      </c>
      <c r="C8" s="26">
        <v>1000</v>
      </c>
      <c r="D8" s="79"/>
      <c r="E8" s="27">
        <f t="shared" si="0"/>
        <v>0</v>
      </c>
      <c r="G8"/>
      <c r="H8"/>
      <c r="I8"/>
    </row>
    <row r="9" spans="1:9" ht="12.75" customHeight="1">
      <c r="A9" s="7">
        <v>621</v>
      </c>
      <c r="B9" s="2" t="s">
        <v>184</v>
      </c>
      <c r="C9" s="26">
        <v>4000</v>
      </c>
      <c r="D9" s="79"/>
      <c r="E9" s="27">
        <f t="shared" si="0"/>
        <v>0</v>
      </c>
      <c r="G9"/>
      <c r="H9"/>
      <c r="I9"/>
    </row>
    <row r="10" spans="1:9" ht="12.75" customHeight="1">
      <c r="A10" s="7"/>
      <c r="B10" s="2" t="s">
        <v>235</v>
      </c>
      <c r="C10" s="26"/>
      <c r="D10" s="79"/>
      <c r="E10" s="27"/>
      <c r="G10"/>
      <c r="H10"/>
      <c r="I10"/>
    </row>
    <row r="11" spans="1:9" ht="12.75" customHeight="1">
      <c r="A11" s="7"/>
      <c r="B11" s="2" t="s">
        <v>236</v>
      </c>
      <c r="C11" s="26"/>
      <c r="D11" s="79"/>
      <c r="E11" s="27"/>
      <c r="G11"/>
      <c r="H11"/>
      <c r="I11"/>
    </row>
    <row r="12" spans="1:9" ht="12.75" customHeight="1">
      <c r="A12" s="7">
        <v>625001</v>
      </c>
      <c r="B12" s="2" t="s">
        <v>12</v>
      </c>
      <c r="C12" s="26">
        <v>320</v>
      </c>
      <c r="D12" s="79"/>
      <c r="E12" s="27">
        <f t="shared" si="0"/>
        <v>0</v>
      </c>
      <c r="G12"/>
      <c r="H12"/>
      <c r="I12"/>
    </row>
    <row r="13" spans="1:9" ht="12.75" customHeight="1">
      <c r="A13" s="7"/>
      <c r="B13" s="2" t="s">
        <v>237</v>
      </c>
      <c r="C13" s="26"/>
      <c r="D13" s="79"/>
      <c r="E13" s="27"/>
      <c r="G13"/>
      <c r="H13"/>
      <c r="I13"/>
    </row>
    <row r="14" spans="1:9" ht="12.75" customHeight="1">
      <c r="A14" s="7">
        <v>625002</v>
      </c>
      <c r="B14" s="2" t="s">
        <v>110</v>
      </c>
      <c r="C14" s="26">
        <v>4800</v>
      </c>
      <c r="D14" s="79"/>
      <c r="E14" s="27">
        <f t="shared" si="0"/>
        <v>0</v>
      </c>
      <c r="G14"/>
      <c r="H14"/>
      <c r="I14"/>
    </row>
    <row r="15" spans="1:9" ht="12.75" customHeight="1">
      <c r="A15" s="7">
        <v>635003</v>
      </c>
      <c r="B15" s="2" t="s">
        <v>111</v>
      </c>
      <c r="C15" s="26">
        <v>280</v>
      </c>
      <c r="D15" s="79"/>
      <c r="E15" s="27">
        <f t="shared" si="0"/>
        <v>0</v>
      </c>
      <c r="G15"/>
      <c r="H15"/>
      <c r="I15"/>
    </row>
    <row r="16" spans="1:9" ht="12.75" customHeight="1">
      <c r="A16" s="7"/>
      <c r="B16" s="2" t="s">
        <v>238</v>
      </c>
      <c r="C16" s="26"/>
      <c r="D16" s="79"/>
      <c r="E16" s="27"/>
      <c r="G16"/>
      <c r="H16"/>
      <c r="I16"/>
    </row>
    <row r="17" spans="1:9" ht="12.75" customHeight="1">
      <c r="A17" s="7">
        <v>625004</v>
      </c>
      <c r="B17" s="2" t="s">
        <v>112</v>
      </c>
      <c r="C17" s="26">
        <v>1000</v>
      </c>
      <c r="D17" s="79"/>
      <c r="E17" s="27">
        <f t="shared" si="0"/>
        <v>0</v>
      </c>
      <c r="G17"/>
      <c r="H17"/>
      <c r="I17"/>
    </row>
    <row r="18" spans="1:9" ht="12.75" customHeight="1">
      <c r="A18" s="7"/>
      <c r="B18" s="2" t="s">
        <v>239</v>
      </c>
      <c r="C18" s="26"/>
      <c r="D18" s="79"/>
      <c r="E18" s="27"/>
      <c r="G18"/>
      <c r="H18"/>
      <c r="I18"/>
    </row>
    <row r="19" spans="1:9" ht="12.75" customHeight="1">
      <c r="A19" s="7">
        <v>625005</v>
      </c>
      <c r="B19" s="2" t="s">
        <v>113</v>
      </c>
      <c r="C19" s="26">
        <v>300</v>
      </c>
      <c r="D19" s="79"/>
      <c r="E19" s="27">
        <f t="shared" si="0"/>
        <v>0</v>
      </c>
      <c r="F19" s="11"/>
      <c r="G19"/>
      <c r="H19"/>
      <c r="I19"/>
    </row>
    <row r="20" spans="1:9" ht="12.75" customHeight="1">
      <c r="A20" s="7">
        <v>625007</v>
      </c>
      <c r="B20" s="2" t="s">
        <v>114</v>
      </c>
      <c r="C20" s="26">
        <v>1650</v>
      </c>
      <c r="D20" s="79"/>
      <c r="E20" s="27">
        <f t="shared" si="0"/>
        <v>0</v>
      </c>
      <c r="G20"/>
      <c r="H20"/>
      <c r="I20"/>
    </row>
    <row r="21" spans="1:9" ht="12.75" customHeight="1">
      <c r="A21" s="7"/>
      <c r="B21" s="2" t="s">
        <v>240</v>
      </c>
      <c r="C21" s="26"/>
      <c r="D21" s="79"/>
      <c r="E21" s="27"/>
      <c r="G21"/>
      <c r="H21"/>
      <c r="I21"/>
    </row>
    <row r="22" spans="1:9" ht="12.75" customHeight="1">
      <c r="A22" s="7"/>
      <c r="B22" s="2" t="s">
        <v>241</v>
      </c>
      <c r="C22" s="26"/>
      <c r="D22" s="79"/>
      <c r="E22" s="27"/>
      <c r="G22"/>
      <c r="H22"/>
      <c r="I22"/>
    </row>
    <row r="23" spans="1:9" ht="12.75" customHeight="1">
      <c r="A23" s="7">
        <v>632001</v>
      </c>
      <c r="B23" s="2" t="s">
        <v>4</v>
      </c>
      <c r="C23" s="26">
        <v>2500</v>
      </c>
      <c r="D23" s="79"/>
      <c r="E23" s="27">
        <f t="shared" si="0"/>
        <v>0</v>
      </c>
      <c r="G23"/>
      <c r="H23"/>
      <c r="I23"/>
    </row>
    <row r="24" spans="1:9" ht="12.75" customHeight="1">
      <c r="A24" s="7">
        <v>632003</v>
      </c>
      <c r="B24" s="2" t="s">
        <v>133</v>
      </c>
      <c r="C24" s="26">
        <v>1000</v>
      </c>
      <c r="D24" s="79"/>
      <c r="E24" s="27">
        <f t="shared" si="0"/>
        <v>0</v>
      </c>
      <c r="G24"/>
      <c r="H24"/>
      <c r="I24"/>
    </row>
    <row r="25" spans="1:9" ht="12.75" customHeight="1">
      <c r="A25" s="7">
        <v>633001</v>
      </c>
      <c r="B25" s="2" t="s">
        <v>116</v>
      </c>
      <c r="C25" s="26">
        <v>1000</v>
      </c>
      <c r="D25" s="79"/>
      <c r="E25" s="27">
        <f t="shared" si="0"/>
        <v>0</v>
      </c>
      <c r="G25"/>
      <c r="H25"/>
      <c r="I25"/>
    </row>
    <row r="26" spans="1:9" ht="12.75" customHeight="1">
      <c r="A26" s="7">
        <v>633006</v>
      </c>
      <c r="B26" s="2" t="s">
        <v>145</v>
      </c>
      <c r="C26" s="26"/>
      <c r="D26" s="79"/>
      <c r="E26" s="27"/>
      <c r="G26"/>
      <c r="H26"/>
      <c r="I26"/>
    </row>
    <row r="27" spans="1:9" ht="12.75" customHeight="1">
      <c r="A27" s="7" t="s">
        <v>249</v>
      </c>
      <c r="B27" s="2" t="s">
        <v>117</v>
      </c>
      <c r="C27" s="26">
        <v>250</v>
      </c>
      <c r="D27" s="79"/>
      <c r="E27" s="27">
        <f t="shared" si="0"/>
        <v>0</v>
      </c>
      <c r="G27"/>
      <c r="H27"/>
      <c r="I27"/>
    </row>
    <row r="28" spans="1:9" ht="12.75" customHeight="1">
      <c r="A28" s="7">
        <v>633009</v>
      </c>
      <c r="B28" s="2" t="s">
        <v>5</v>
      </c>
      <c r="C28" s="26"/>
      <c r="D28" s="79"/>
      <c r="E28" s="27"/>
      <c r="G28"/>
      <c r="H28"/>
      <c r="I28"/>
    </row>
    <row r="29" spans="1:9" ht="12.75" customHeight="1">
      <c r="A29" s="7">
        <v>633016</v>
      </c>
      <c r="B29" s="2" t="s">
        <v>33</v>
      </c>
      <c r="C29" s="26">
        <v>500</v>
      </c>
      <c r="D29" s="79"/>
      <c r="E29" s="27">
        <f t="shared" si="0"/>
        <v>0</v>
      </c>
      <c r="G29"/>
      <c r="H29"/>
      <c r="I29"/>
    </row>
    <row r="30" spans="1:9" ht="12.75" customHeight="1">
      <c r="A30" s="7">
        <v>634005</v>
      </c>
      <c r="B30" s="2" t="s">
        <v>146</v>
      </c>
      <c r="C30" s="26">
        <v>300</v>
      </c>
      <c r="D30" s="79"/>
      <c r="E30" s="27">
        <f t="shared" si="0"/>
        <v>0</v>
      </c>
      <c r="G30"/>
      <c r="H30"/>
      <c r="I30"/>
    </row>
    <row r="31" spans="1:9" ht="12.75" customHeight="1">
      <c r="A31" s="7">
        <v>635002</v>
      </c>
      <c r="B31" s="2" t="s">
        <v>118</v>
      </c>
      <c r="C31" s="26">
        <v>100</v>
      </c>
      <c r="D31" s="79"/>
      <c r="E31" s="27">
        <f t="shared" si="0"/>
        <v>0</v>
      </c>
      <c r="G31"/>
      <c r="H31"/>
      <c r="I31"/>
    </row>
    <row r="32" spans="1:9" ht="12.75" customHeight="1">
      <c r="A32" s="7"/>
      <c r="B32" s="2" t="s">
        <v>216</v>
      </c>
      <c r="C32" s="26"/>
      <c r="D32" s="79"/>
      <c r="E32" s="27"/>
      <c r="G32"/>
      <c r="H32"/>
      <c r="I32"/>
    </row>
    <row r="33" spans="1:9" ht="12.75" customHeight="1">
      <c r="A33" s="7"/>
      <c r="B33" s="2" t="s">
        <v>242</v>
      </c>
      <c r="C33" s="26"/>
      <c r="D33" s="79"/>
      <c r="E33" s="27"/>
      <c r="G33"/>
      <c r="H33"/>
      <c r="I33"/>
    </row>
    <row r="34" spans="1:9" ht="12.75" customHeight="1">
      <c r="A34" s="7">
        <v>635003</v>
      </c>
      <c r="B34" s="2" t="s">
        <v>165</v>
      </c>
      <c r="C34" s="26"/>
      <c r="D34" s="79"/>
      <c r="E34" s="27"/>
      <c r="G34"/>
      <c r="H34"/>
      <c r="I34"/>
    </row>
    <row r="35" spans="1:9" ht="12.75" customHeight="1">
      <c r="A35" s="7">
        <v>635006</v>
      </c>
      <c r="B35" s="2" t="s">
        <v>164</v>
      </c>
      <c r="C35" s="26"/>
      <c r="D35" s="79"/>
      <c r="E35" s="27"/>
      <c r="G35"/>
      <c r="H35"/>
      <c r="I35"/>
    </row>
    <row r="36" spans="1:9" ht="12.75" customHeight="1">
      <c r="A36" s="7">
        <v>635007</v>
      </c>
      <c r="B36" s="2" t="s">
        <v>131</v>
      </c>
      <c r="C36" s="26">
        <v>300</v>
      </c>
      <c r="D36" s="79"/>
      <c r="E36" s="27">
        <f t="shared" si="0"/>
        <v>0</v>
      </c>
      <c r="G36"/>
      <c r="H36"/>
      <c r="I36"/>
    </row>
    <row r="37" spans="1:9" ht="12.75" customHeight="1">
      <c r="A37" s="7">
        <v>637001</v>
      </c>
      <c r="B37" s="2" t="s">
        <v>147</v>
      </c>
      <c r="C37" s="26">
        <v>300</v>
      </c>
      <c r="D37" s="79"/>
      <c r="E37" s="27">
        <f t="shared" si="0"/>
        <v>0</v>
      </c>
      <c r="G37"/>
      <c r="H37"/>
      <c r="I37"/>
    </row>
    <row r="38" spans="1:9" ht="12.75" customHeight="1">
      <c r="A38" s="7">
        <v>637004</v>
      </c>
      <c r="B38" s="2" t="s">
        <v>17</v>
      </c>
      <c r="C38" s="26"/>
      <c r="D38" s="79"/>
      <c r="E38" s="27"/>
      <c r="G38"/>
      <c r="H38"/>
      <c r="I38"/>
    </row>
    <row r="39" spans="1:9" ht="12.75" customHeight="1">
      <c r="A39" s="7">
        <v>637005</v>
      </c>
      <c r="B39" s="2" t="s">
        <v>148</v>
      </c>
      <c r="C39" s="26">
        <v>600</v>
      </c>
      <c r="D39" s="79"/>
      <c r="E39" s="27">
        <f t="shared" si="0"/>
        <v>0</v>
      </c>
      <c r="G39"/>
      <c r="H39"/>
      <c r="I39"/>
    </row>
    <row r="40" spans="1:9" ht="12.75" customHeight="1">
      <c r="A40" s="7">
        <v>637007</v>
      </c>
      <c r="B40" s="2" t="s">
        <v>115</v>
      </c>
      <c r="C40" s="26">
        <v>200</v>
      </c>
      <c r="D40" s="79"/>
      <c r="E40" s="27">
        <f t="shared" si="0"/>
        <v>0</v>
      </c>
      <c r="G40"/>
      <c r="H40"/>
      <c r="I40"/>
    </row>
    <row r="41" spans="1:9" ht="12.75" customHeight="1">
      <c r="A41" s="7">
        <v>637012</v>
      </c>
      <c r="B41" s="2" t="s">
        <v>149</v>
      </c>
      <c r="C41" s="26">
        <v>1000</v>
      </c>
      <c r="D41" s="79"/>
      <c r="E41" s="27">
        <f t="shared" si="0"/>
        <v>0</v>
      </c>
      <c r="G41"/>
      <c r="H41"/>
      <c r="I41"/>
    </row>
    <row r="42" spans="1:9" ht="12.75" customHeight="1">
      <c r="A42" s="7" t="s">
        <v>250</v>
      </c>
      <c r="B42" s="2" t="s">
        <v>119</v>
      </c>
      <c r="C42" s="26">
        <v>20</v>
      </c>
      <c r="D42" s="79"/>
      <c r="E42" s="27">
        <f t="shared" si="0"/>
        <v>0</v>
      </c>
      <c r="G42"/>
      <c r="H42"/>
      <c r="I42"/>
    </row>
    <row r="43" spans="1:9" ht="12.75" customHeight="1">
      <c r="A43" s="7" t="s">
        <v>251</v>
      </c>
      <c r="B43" s="2" t="s">
        <v>120</v>
      </c>
      <c r="C43" s="26"/>
      <c r="D43" s="79"/>
      <c r="E43" s="27"/>
      <c r="G43"/>
      <c r="H43"/>
      <c r="I43"/>
    </row>
    <row r="44" spans="1:9" ht="12.75" customHeight="1">
      <c r="A44" s="7">
        <v>637014</v>
      </c>
      <c r="B44" s="2" t="s">
        <v>16</v>
      </c>
      <c r="C44" s="26">
        <v>300</v>
      </c>
      <c r="D44" s="79"/>
      <c r="E44" s="27">
        <f t="shared" si="0"/>
        <v>0</v>
      </c>
      <c r="G44"/>
      <c r="H44"/>
      <c r="I44"/>
    </row>
    <row r="45" spans="1:9" ht="12.75" customHeight="1">
      <c r="A45" s="7">
        <v>637015</v>
      </c>
      <c r="B45" s="2" t="s">
        <v>20</v>
      </c>
      <c r="C45" s="26">
        <v>1000</v>
      </c>
      <c r="D45" s="79"/>
      <c r="E45" s="27">
        <f t="shared" si="0"/>
        <v>0</v>
      </c>
      <c r="G45"/>
      <c r="H45"/>
    </row>
    <row r="46" spans="1:9" ht="12.75" customHeight="1">
      <c r="A46" s="7">
        <v>637016</v>
      </c>
      <c r="B46" s="2" t="s">
        <v>34</v>
      </c>
      <c r="C46" s="26">
        <v>600</v>
      </c>
      <c r="D46" s="79"/>
      <c r="E46" s="27">
        <f t="shared" si="0"/>
        <v>0</v>
      </c>
      <c r="G46"/>
      <c r="H46"/>
    </row>
    <row r="47" spans="1:9" ht="12.75" customHeight="1">
      <c r="A47" s="7">
        <v>637026</v>
      </c>
      <c r="B47" s="2" t="s">
        <v>150</v>
      </c>
      <c r="C47" s="26">
        <v>2500</v>
      </c>
      <c r="D47" s="79"/>
      <c r="E47" s="27">
        <f t="shared" si="0"/>
        <v>0</v>
      </c>
      <c r="G47"/>
      <c r="H47"/>
    </row>
    <row r="48" spans="1:9" ht="12.75" customHeight="1">
      <c r="A48" s="7" t="s">
        <v>252</v>
      </c>
      <c r="B48" s="2" t="s">
        <v>35</v>
      </c>
      <c r="C48" s="26">
        <v>1700</v>
      </c>
      <c r="D48" s="79"/>
      <c r="E48" s="27">
        <f t="shared" si="0"/>
        <v>0</v>
      </c>
      <c r="G48"/>
      <c r="H48"/>
    </row>
    <row r="49" spans="1:8" ht="12.75" customHeight="1">
      <c r="A49" s="7">
        <v>637021</v>
      </c>
      <c r="B49" s="2" t="s">
        <v>175</v>
      </c>
      <c r="C49" s="26"/>
      <c r="D49" s="79"/>
      <c r="E49" s="27"/>
      <c r="G49"/>
      <c r="H49"/>
    </row>
    <row r="50" spans="1:8" ht="12.75" customHeight="1">
      <c r="A50" s="7">
        <v>642014</v>
      </c>
      <c r="B50" s="2" t="s">
        <v>167</v>
      </c>
      <c r="C50" s="26"/>
      <c r="D50" s="79"/>
      <c r="E50" s="27"/>
      <c r="G50"/>
      <c r="H50"/>
    </row>
    <row r="51" spans="1:8" ht="12.75" customHeight="1">
      <c r="A51" s="7">
        <v>642022</v>
      </c>
      <c r="B51" s="2" t="s">
        <v>166</v>
      </c>
      <c r="C51" s="26">
        <v>300</v>
      </c>
      <c r="D51" s="79"/>
      <c r="E51" s="27">
        <f t="shared" si="0"/>
        <v>0</v>
      </c>
      <c r="G51"/>
      <c r="H51"/>
    </row>
    <row r="52" spans="1:8" ht="12.75" customHeight="1">
      <c r="A52" s="7" t="s">
        <v>253</v>
      </c>
      <c r="B52" s="2" t="s">
        <v>136</v>
      </c>
      <c r="C52" s="26">
        <v>500</v>
      </c>
      <c r="D52" s="79"/>
      <c r="E52" s="27">
        <f t="shared" si="0"/>
        <v>0</v>
      </c>
      <c r="G52"/>
      <c r="H52"/>
    </row>
    <row r="53" spans="1:8" ht="12.75" customHeight="1">
      <c r="A53" s="7" t="s">
        <v>254</v>
      </c>
      <c r="B53" s="2" t="s">
        <v>151</v>
      </c>
      <c r="C53" s="26">
        <v>300</v>
      </c>
      <c r="D53" s="79"/>
      <c r="E53" s="27">
        <f t="shared" si="0"/>
        <v>0</v>
      </c>
      <c r="G53"/>
      <c r="H53"/>
    </row>
    <row r="54" spans="1:8" ht="12.75" customHeight="1">
      <c r="A54" s="7">
        <v>637027</v>
      </c>
      <c r="B54" s="2" t="s">
        <v>36</v>
      </c>
      <c r="C54" s="26">
        <v>380</v>
      </c>
      <c r="D54" s="79"/>
      <c r="E54" s="27">
        <f t="shared" si="0"/>
        <v>0</v>
      </c>
      <c r="G54"/>
      <c r="H54"/>
    </row>
    <row r="55" spans="1:8" ht="12.75" customHeight="1">
      <c r="A55" s="7">
        <v>642006</v>
      </c>
      <c r="B55" s="2" t="s">
        <v>152</v>
      </c>
      <c r="C55" s="26">
        <v>200</v>
      </c>
      <c r="D55" s="79"/>
      <c r="E55" s="27">
        <f t="shared" si="0"/>
        <v>0</v>
      </c>
      <c r="G55"/>
      <c r="H55"/>
    </row>
    <row r="56" spans="1:8" ht="12.75" customHeight="1">
      <c r="A56" s="7">
        <v>713001</v>
      </c>
      <c r="B56" s="2" t="s">
        <v>153</v>
      </c>
      <c r="C56" s="26"/>
      <c r="D56" s="79"/>
      <c r="E56" s="27"/>
      <c r="G56"/>
      <c r="H56"/>
    </row>
    <row r="57" spans="1:8" ht="12.75" customHeight="1">
      <c r="A57" s="7" t="s">
        <v>127</v>
      </c>
      <c r="B57" s="2" t="s">
        <v>217</v>
      </c>
      <c r="C57" s="26"/>
      <c r="D57" s="79"/>
      <c r="E57" s="27"/>
      <c r="G57"/>
      <c r="H57"/>
    </row>
    <row r="58" spans="1:8" ht="12.75" customHeight="1">
      <c r="A58" s="7" t="s">
        <v>128</v>
      </c>
      <c r="B58" s="2" t="s">
        <v>154</v>
      </c>
      <c r="C58" s="26"/>
      <c r="D58" s="79"/>
      <c r="E58" s="27"/>
      <c r="G58"/>
      <c r="H58"/>
    </row>
    <row r="59" spans="1:8" ht="12.75" customHeight="1">
      <c r="A59" s="7" t="s">
        <v>140</v>
      </c>
      <c r="B59" s="2" t="s">
        <v>141</v>
      </c>
      <c r="C59" s="26"/>
      <c r="D59" s="79"/>
      <c r="E59" s="27"/>
      <c r="G59"/>
      <c r="H59"/>
    </row>
    <row r="60" spans="1:8" ht="12.75" customHeight="1">
      <c r="A60" s="7">
        <v>717002</v>
      </c>
      <c r="B60" s="2" t="s">
        <v>168</v>
      </c>
      <c r="C60" s="26">
        <v>5060</v>
      </c>
      <c r="D60" s="79"/>
      <c r="E60" s="27">
        <f t="shared" si="0"/>
        <v>0</v>
      </c>
      <c r="G60"/>
      <c r="H60"/>
    </row>
    <row r="61" spans="1:8" s="10" customFormat="1" ht="12.75" customHeight="1">
      <c r="A61" s="7"/>
      <c r="B61" s="2" t="s">
        <v>243</v>
      </c>
      <c r="C61" s="26"/>
      <c r="D61" s="79"/>
      <c r="E61" s="27"/>
    </row>
    <row r="62" spans="1:8" ht="12.75" customHeight="1">
      <c r="A62" s="7">
        <v>614</v>
      </c>
      <c r="B62" s="2" t="s">
        <v>218</v>
      </c>
      <c r="C62" s="26"/>
      <c r="D62" s="79"/>
      <c r="E62" s="27"/>
    </row>
    <row r="63" spans="1:8" ht="12.75" customHeight="1">
      <c r="A63" s="7">
        <v>641009</v>
      </c>
      <c r="B63" s="2" t="s">
        <v>219</v>
      </c>
      <c r="C63" s="26"/>
      <c r="D63" s="79"/>
      <c r="E63" s="27"/>
      <c r="G63"/>
      <c r="H63"/>
    </row>
    <row r="64" spans="1:8" ht="12.75" customHeight="1">
      <c r="A64" s="7">
        <v>641010</v>
      </c>
      <c r="B64" s="2" t="s">
        <v>220</v>
      </c>
      <c r="C64" s="26"/>
      <c r="D64" s="79"/>
      <c r="E64" s="27"/>
      <c r="G64"/>
      <c r="H64"/>
    </row>
    <row r="65" spans="1:8" ht="12.75" customHeight="1">
      <c r="A65" s="7">
        <v>637014</v>
      </c>
      <c r="B65" s="2" t="s">
        <v>221</v>
      </c>
      <c r="C65" s="26"/>
      <c r="D65" s="79"/>
      <c r="E65" s="27"/>
      <c r="G65"/>
      <c r="H65"/>
    </row>
    <row r="66" spans="1:8" ht="12.75" customHeight="1">
      <c r="A66" s="7">
        <v>637027</v>
      </c>
      <c r="B66" s="2" t="s">
        <v>222</v>
      </c>
      <c r="C66" s="26"/>
      <c r="D66" s="79"/>
      <c r="E66" s="27"/>
      <c r="G66"/>
      <c r="H66"/>
    </row>
    <row r="67" spans="1:8" ht="12.75" customHeight="1">
      <c r="A67" s="7">
        <v>635006</v>
      </c>
      <c r="B67" s="2" t="s">
        <v>223</v>
      </c>
      <c r="C67" s="26"/>
      <c r="D67" s="79"/>
      <c r="E67" s="27"/>
      <c r="G67"/>
      <c r="H67"/>
    </row>
    <row r="68" spans="1:8" ht="12.75" customHeight="1">
      <c r="A68" s="7"/>
      <c r="B68" s="2"/>
      <c r="C68" s="26"/>
      <c r="D68" s="79"/>
      <c r="E68" s="27"/>
      <c r="G68"/>
      <c r="H68"/>
    </row>
    <row r="69" spans="1:8" ht="12.75" customHeight="1">
      <c r="A69" s="7"/>
      <c r="B69" s="2"/>
      <c r="C69" s="26"/>
      <c r="D69" s="79"/>
      <c r="E69" s="27"/>
      <c r="G69"/>
      <c r="H69"/>
    </row>
    <row r="70" spans="1:8" ht="12.75" customHeight="1" thickBot="1">
      <c r="A70" s="3"/>
      <c r="B70" s="14"/>
      <c r="C70" s="92"/>
      <c r="D70" s="86"/>
      <c r="E70" s="66"/>
      <c r="G70"/>
      <c r="H70"/>
    </row>
    <row r="71" spans="1:8" s="10" customFormat="1" ht="4.5" customHeight="1" thickBot="1">
      <c r="B71" s="15"/>
      <c r="C71" s="24"/>
      <c r="D71" s="24"/>
      <c r="E71" s="93"/>
      <c r="G71" s="50"/>
      <c r="H71" s="50"/>
    </row>
    <row r="72" spans="1:8" ht="13.5" customHeight="1">
      <c r="A72" s="59" t="s">
        <v>37</v>
      </c>
      <c r="B72" s="23" t="s">
        <v>3</v>
      </c>
      <c r="C72" s="63">
        <f>SUM(C73:C82)</f>
        <v>1000</v>
      </c>
      <c r="D72" s="64">
        <f>SUM(D73:D82)</f>
        <v>0</v>
      </c>
      <c r="E72" s="94">
        <f>D72/(C72/100)</f>
        <v>0</v>
      </c>
      <c r="G72"/>
      <c r="H72"/>
    </row>
    <row r="73" spans="1:8" ht="12.75" customHeight="1">
      <c r="A73" s="7" t="s">
        <v>38</v>
      </c>
      <c r="B73" s="2" t="s">
        <v>4</v>
      </c>
      <c r="C73" s="26">
        <v>400</v>
      </c>
      <c r="D73" s="79"/>
      <c r="E73" s="27">
        <f>D73/(C73/100)</f>
        <v>0</v>
      </c>
      <c r="G73"/>
      <c r="H73"/>
    </row>
    <row r="74" spans="1:8" ht="12.75" customHeight="1">
      <c r="A74" s="7" t="s">
        <v>255</v>
      </c>
      <c r="B74" s="2" t="s">
        <v>39</v>
      </c>
      <c r="C74" s="26">
        <v>400</v>
      </c>
      <c r="D74" s="79"/>
      <c r="E74" s="27">
        <f>D74/(C74/100)</f>
        <v>0</v>
      </c>
      <c r="G74"/>
      <c r="H74"/>
    </row>
    <row r="75" spans="1:8" ht="12.75" customHeight="1">
      <c r="A75" s="7">
        <v>633006</v>
      </c>
      <c r="B75" s="2" t="s">
        <v>6</v>
      </c>
      <c r="C75" s="26">
        <v>200</v>
      </c>
      <c r="D75" s="79"/>
      <c r="E75" s="27">
        <f>D75/(C75/100)</f>
        <v>0</v>
      </c>
      <c r="G75"/>
      <c r="H75"/>
    </row>
    <row r="76" spans="1:8" ht="12.75" customHeight="1">
      <c r="A76" s="7">
        <v>633009</v>
      </c>
      <c r="B76" s="2" t="s">
        <v>224</v>
      </c>
      <c r="C76" s="26"/>
      <c r="D76" s="79"/>
      <c r="E76" s="27"/>
      <c r="G76"/>
      <c r="H76"/>
    </row>
    <row r="77" spans="1:8" ht="12.75" customHeight="1">
      <c r="A77" s="7">
        <v>634001</v>
      </c>
      <c r="B77" s="2" t="s">
        <v>14</v>
      </c>
      <c r="C77" s="26"/>
      <c r="D77" s="79"/>
      <c r="E77" s="27"/>
      <c r="G77"/>
      <c r="H77"/>
    </row>
    <row r="78" spans="1:8" ht="12.75" customHeight="1">
      <c r="A78" s="7">
        <v>635006</v>
      </c>
      <c r="B78" s="2" t="s">
        <v>181</v>
      </c>
      <c r="C78" s="26"/>
      <c r="D78" s="79"/>
      <c r="E78" s="27"/>
      <c r="G78"/>
      <c r="H78"/>
    </row>
    <row r="79" spans="1:8" ht="12.75" customHeight="1">
      <c r="A79" s="7" t="s">
        <v>40</v>
      </c>
      <c r="B79" s="2" t="s">
        <v>32</v>
      </c>
      <c r="C79" s="26"/>
      <c r="D79" s="79"/>
      <c r="E79" s="27"/>
      <c r="G79"/>
      <c r="H79"/>
    </row>
    <row r="80" spans="1:8" ht="12.75" customHeight="1">
      <c r="A80" s="7" t="s">
        <v>41</v>
      </c>
      <c r="B80" s="2" t="s">
        <v>36</v>
      </c>
      <c r="C80" s="26"/>
      <c r="D80" s="79"/>
      <c r="E80" s="27"/>
      <c r="G80"/>
      <c r="H80"/>
    </row>
    <row r="81" spans="1:8" ht="12.75" customHeight="1">
      <c r="A81" s="7"/>
      <c r="B81" s="2"/>
      <c r="C81" s="26"/>
      <c r="D81" s="79"/>
      <c r="E81" s="27"/>
      <c r="G81"/>
      <c r="H81"/>
    </row>
    <row r="82" spans="1:8" ht="12.75" customHeight="1" thickBot="1">
      <c r="A82" s="3"/>
      <c r="B82" s="4"/>
      <c r="C82" s="65"/>
      <c r="D82" s="86"/>
      <c r="E82" s="66"/>
      <c r="G82"/>
      <c r="H82"/>
    </row>
    <row r="83" spans="1:8" s="10" customFormat="1" ht="5.0999999999999996" customHeight="1" thickBot="1">
      <c r="A83" s="17"/>
      <c r="C83" s="24"/>
      <c r="D83" s="24"/>
      <c r="E83" s="93"/>
      <c r="G83" s="50"/>
      <c r="H83" s="50"/>
    </row>
    <row r="84" spans="1:8" ht="13.5" customHeight="1">
      <c r="A84" s="20" t="s">
        <v>42</v>
      </c>
      <c r="B84" s="6" t="s">
        <v>44</v>
      </c>
      <c r="C84" s="63">
        <f>SUM(C85:C87)</f>
        <v>500</v>
      </c>
      <c r="D84" s="64">
        <f>SUM(D85:D87)</f>
        <v>0</v>
      </c>
      <c r="E84" s="94">
        <f>D84/(C84/100)</f>
        <v>0</v>
      </c>
      <c r="G84"/>
      <c r="H84"/>
    </row>
    <row r="85" spans="1:8" ht="12.75" customHeight="1">
      <c r="A85" s="7">
        <v>635006</v>
      </c>
      <c r="B85" s="2" t="s">
        <v>43</v>
      </c>
      <c r="C85" s="26">
        <v>500</v>
      </c>
      <c r="D85" s="79"/>
      <c r="E85" s="27">
        <f>D85/(C85/100)</f>
        <v>0</v>
      </c>
      <c r="G85"/>
      <c r="H85"/>
    </row>
    <row r="86" spans="1:8" ht="12.75" customHeight="1">
      <c r="A86" s="60"/>
      <c r="B86" s="28"/>
      <c r="C86" s="91"/>
      <c r="D86" s="79"/>
      <c r="E86" s="27"/>
      <c r="G86"/>
      <c r="H86"/>
    </row>
    <row r="87" spans="1:8" ht="12.75" customHeight="1" thickBot="1">
      <c r="A87" s="3"/>
      <c r="B87" s="4"/>
      <c r="C87" s="65"/>
      <c r="D87" s="86"/>
      <c r="E87" s="66"/>
      <c r="G87"/>
      <c r="H87"/>
    </row>
    <row r="88" spans="1:8" s="10" customFormat="1" ht="5.0999999999999996" customHeight="1" thickBot="1">
      <c r="C88" s="24"/>
      <c r="D88" s="24"/>
      <c r="E88" s="93"/>
    </row>
    <row r="89" spans="1:8" ht="13.5" customHeight="1">
      <c r="A89" s="20" t="s">
        <v>45</v>
      </c>
      <c r="B89" s="6" t="s">
        <v>46</v>
      </c>
      <c r="C89" s="63">
        <f>SUM(C90:C95)</f>
        <v>7500</v>
      </c>
      <c r="D89" s="64">
        <f>SUM(D90:D95)</f>
        <v>0</v>
      </c>
      <c r="E89" s="94">
        <f>D89/(C89/100)</f>
        <v>0</v>
      </c>
      <c r="G89"/>
      <c r="H89"/>
    </row>
    <row r="90" spans="1:8" ht="12.75" customHeight="1">
      <c r="A90" s="7">
        <v>633006</v>
      </c>
      <c r="B90" s="2" t="s">
        <v>47</v>
      </c>
      <c r="C90" s="26"/>
      <c r="D90" s="79"/>
      <c r="E90" s="27"/>
      <c r="G90"/>
      <c r="H90"/>
    </row>
    <row r="91" spans="1:8" ht="12.75" customHeight="1">
      <c r="A91" s="7" t="s">
        <v>249</v>
      </c>
      <c r="B91" s="2" t="s">
        <v>48</v>
      </c>
      <c r="C91" s="26">
        <v>35</v>
      </c>
      <c r="D91" s="79"/>
      <c r="E91" s="27">
        <f>D91/(C91/100)</f>
        <v>0</v>
      </c>
      <c r="G91"/>
      <c r="H91"/>
    </row>
    <row r="92" spans="1:8" ht="12.75" customHeight="1">
      <c r="A92" s="7">
        <v>637012</v>
      </c>
      <c r="B92" s="2" t="s">
        <v>49</v>
      </c>
      <c r="C92" s="26">
        <v>500</v>
      </c>
      <c r="D92" s="79"/>
      <c r="E92" s="27">
        <f>D92/(C92/100)</f>
        <v>0</v>
      </c>
      <c r="G92"/>
      <c r="H92"/>
    </row>
    <row r="93" spans="1:8" ht="12.75" customHeight="1">
      <c r="A93" s="7">
        <v>637004</v>
      </c>
      <c r="B93" s="2" t="s">
        <v>50</v>
      </c>
      <c r="C93" s="26">
        <v>6965</v>
      </c>
      <c r="D93" s="79"/>
      <c r="E93" s="27">
        <f>D93/(C93/100)</f>
        <v>0</v>
      </c>
      <c r="G93"/>
      <c r="H93"/>
    </row>
    <row r="94" spans="1:8" ht="12.75" customHeight="1">
      <c r="A94" s="7"/>
      <c r="B94" s="2"/>
      <c r="C94" s="26"/>
      <c r="D94" s="79"/>
      <c r="E94" s="27"/>
      <c r="G94"/>
      <c r="H94"/>
    </row>
    <row r="95" spans="1:8" ht="12.75" customHeight="1" thickBot="1">
      <c r="A95" s="3"/>
      <c r="B95" s="4"/>
      <c r="C95" s="65"/>
      <c r="D95" s="86"/>
      <c r="E95" s="66"/>
      <c r="G95"/>
      <c r="H95"/>
    </row>
    <row r="96" spans="1:8" s="10" customFormat="1" ht="5.0999999999999996" customHeight="1" thickBot="1">
      <c r="C96" s="24"/>
      <c r="D96" s="24"/>
      <c r="E96" s="93"/>
      <c r="G96" s="50"/>
      <c r="H96" s="50"/>
    </row>
    <row r="97" spans="1:9" ht="13.5" customHeight="1">
      <c r="A97" s="20" t="s">
        <v>51</v>
      </c>
      <c r="B97" s="6" t="s">
        <v>13</v>
      </c>
      <c r="C97" s="63">
        <f>SUM(C98:C104)</f>
        <v>1000</v>
      </c>
      <c r="D97" s="64">
        <f>SUM(D98:D104)</f>
        <v>0</v>
      </c>
      <c r="E97" s="94">
        <f>D97/(C97/100)</f>
        <v>0</v>
      </c>
      <c r="G97"/>
      <c r="H97"/>
    </row>
    <row r="98" spans="1:9" ht="12.75" customHeight="1">
      <c r="A98" s="7">
        <v>633006</v>
      </c>
      <c r="B98" s="2" t="s">
        <v>6</v>
      </c>
      <c r="C98" s="26">
        <v>300</v>
      </c>
      <c r="D98" s="79"/>
      <c r="E98" s="27">
        <f>D98/(C98/100)</f>
        <v>0</v>
      </c>
      <c r="G98"/>
      <c r="H98"/>
    </row>
    <row r="99" spans="1:9" ht="12.75" customHeight="1">
      <c r="A99" s="7" t="s">
        <v>52</v>
      </c>
      <c r="B99" s="2" t="s">
        <v>14</v>
      </c>
      <c r="C99" s="26">
        <v>300</v>
      </c>
      <c r="D99" s="79"/>
      <c r="E99" s="27">
        <f>D99/(C99/100)</f>
        <v>0</v>
      </c>
      <c r="G99"/>
      <c r="H99"/>
    </row>
    <row r="100" spans="1:9" ht="12.75" customHeight="1">
      <c r="A100" s="7" t="s">
        <v>132</v>
      </c>
      <c r="B100" s="2" t="s">
        <v>36</v>
      </c>
      <c r="C100" s="26">
        <v>200</v>
      </c>
      <c r="D100" s="79"/>
      <c r="E100" s="27">
        <f>D100/(C100/100)</f>
        <v>0</v>
      </c>
      <c r="G100"/>
      <c r="H100"/>
      <c r="I100"/>
    </row>
    <row r="101" spans="1:9" ht="12.75" customHeight="1">
      <c r="A101" s="7">
        <v>635006</v>
      </c>
      <c r="B101" s="2" t="s">
        <v>2</v>
      </c>
      <c r="C101" s="26">
        <v>200</v>
      </c>
      <c r="D101" s="79"/>
      <c r="E101" s="27">
        <f>D101/(C101/100)</f>
        <v>0</v>
      </c>
      <c r="G101"/>
      <c r="H101"/>
      <c r="I101"/>
    </row>
    <row r="102" spans="1:9" ht="12.75" customHeight="1">
      <c r="A102" s="7">
        <v>717002</v>
      </c>
      <c r="B102" s="2" t="s">
        <v>137</v>
      </c>
      <c r="C102" s="26"/>
      <c r="D102" s="79"/>
      <c r="E102" s="27"/>
      <c r="G102"/>
      <c r="H102"/>
      <c r="I102"/>
    </row>
    <row r="103" spans="1:9" ht="12.75" customHeight="1">
      <c r="A103" s="7"/>
      <c r="B103" s="2"/>
      <c r="C103" s="26"/>
      <c r="D103" s="79"/>
      <c r="E103" s="27"/>
      <c r="G103"/>
      <c r="H103"/>
      <c r="I103"/>
    </row>
    <row r="104" spans="1:9" ht="12.75" customHeight="1" thickBot="1">
      <c r="A104" s="3"/>
      <c r="B104" s="4"/>
      <c r="C104" s="65"/>
      <c r="D104" s="86"/>
      <c r="E104" s="66"/>
      <c r="G104"/>
      <c r="H104"/>
      <c r="I104"/>
    </row>
    <row r="105" spans="1:9" s="10" customFormat="1" ht="5.0999999999999996" customHeight="1" thickBot="1">
      <c r="C105" s="24"/>
      <c r="D105" s="24"/>
      <c r="E105" s="93"/>
      <c r="G105" s="50"/>
      <c r="H105" s="50"/>
      <c r="I105" s="50"/>
    </row>
    <row r="106" spans="1:9" ht="13.5" customHeight="1">
      <c r="A106" s="20" t="s">
        <v>57</v>
      </c>
      <c r="B106" s="6" t="s">
        <v>54</v>
      </c>
      <c r="C106" s="63">
        <f>SUM(C107:C118)</f>
        <v>7000</v>
      </c>
      <c r="D106" s="64">
        <f>SUM(D107:D117)</f>
        <v>0</v>
      </c>
      <c r="E106" s="94">
        <f>D106/(C106/100)</f>
        <v>0</v>
      </c>
      <c r="G106"/>
      <c r="H106"/>
      <c r="I106"/>
    </row>
    <row r="107" spans="1:9" ht="12.75" customHeight="1">
      <c r="A107" s="7" t="s">
        <v>53</v>
      </c>
      <c r="B107" s="2" t="s">
        <v>39</v>
      </c>
      <c r="C107" s="26">
        <v>3500</v>
      </c>
      <c r="D107" s="79"/>
      <c r="E107" s="27">
        <f>D107/(C107/100)</f>
        <v>0</v>
      </c>
      <c r="G107"/>
      <c r="H107"/>
      <c r="I107"/>
    </row>
    <row r="108" spans="1:9" ht="12.75" customHeight="1">
      <c r="A108" s="7">
        <v>633006</v>
      </c>
      <c r="B108" s="2" t="s">
        <v>6</v>
      </c>
      <c r="C108" s="26">
        <v>250</v>
      </c>
      <c r="D108" s="79"/>
      <c r="E108" s="27">
        <f>D108/(C108/100)</f>
        <v>0</v>
      </c>
      <c r="G108"/>
      <c r="H108"/>
      <c r="I108"/>
    </row>
    <row r="109" spans="1:9" ht="12.75" customHeight="1">
      <c r="A109" s="7">
        <v>635006</v>
      </c>
      <c r="B109" s="2" t="s">
        <v>2</v>
      </c>
      <c r="C109" s="26">
        <v>1250</v>
      </c>
      <c r="D109" s="79"/>
      <c r="E109" s="27">
        <f>D109/(C109/100)</f>
        <v>0</v>
      </c>
      <c r="G109"/>
      <c r="H109"/>
      <c r="I109"/>
    </row>
    <row r="110" spans="1:9" ht="12.75" customHeight="1">
      <c r="A110" s="7">
        <v>637012</v>
      </c>
      <c r="B110" s="2" t="s">
        <v>55</v>
      </c>
      <c r="C110" s="26">
        <v>1000</v>
      </c>
      <c r="D110" s="79"/>
      <c r="E110" s="27">
        <f>D110/(C110/100)</f>
        <v>0</v>
      </c>
      <c r="G110"/>
      <c r="H110"/>
      <c r="I110"/>
    </row>
    <row r="111" spans="1:9" ht="12.75" customHeight="1">
      <c r="A111" s="7">
        <v>637027</v>
      </c>
      <c r="B111" s="2" t="s">
        <v>36</v>
      </c>
      <c r="C111" s="26"/>
      <c r="D111" s="79"/>
      <c r="E111" s="27"/>
      <c r="G111"/>
      <c r="H111"/>
      <c r="I111"/>
    </row>
    <row r="112" spans="1:9" ht="12.75" customHeight="1">
      <c r="A112" s="7">
        <v>637011</v>
      </c>
      <c r="B112" s="2" t="s">
        <v>56</v>
      </c>
      <c r="C112" s="26">
        <v>1000</v>
      </c>
      <c r="D112" s="79"/>
      <c r="E112" s="27">
        <f>D112/(C112/100)</f>
        <v>0</v>
      </c>
      <c r="G112"/>
      <c r="H112"/>
      <c r="I112"/>
    </row>
    <row r="113" spans="1:9" ht="12.75" customHeight="1">
      <c r="A113" s="7">
        <v>637001</v>
      </c>
      <c r="B113" s="2" t="s">
        <v>225</v>
      </c>
      <c r="C113" s="26"/>
      <c r="D113" s="79"/>
      <c r="E113" s="27"/>
      <c r="G113"/>
      <c r="H113"/>
      <c r="I113"/>
    </row>
    <row r="114" spans="1:9" ht="12.75" customHeight="1">
      <c r="A114" s="7"/>
      <c r="B114" s="2" t="s">
        <v>163</v>
      </c>
      <c r="C114" s="26"/>
      <c r="D114" s="79"/>
      <c r="E114" s="27"/>
      <c r="G114"/>
      <c r="H114"/>
      <c r="I114"/>
    </row>
    <row r="115" spans="1:9" ht="12.75" customHeight="1">
      <c r="A115" s="7">
        <v>717002</v>
      </c>
      <c r="B115" s="2" t="s">
        <v>168</v>
      </c>
      <c r="C115" s="26"/>
      <c r="D115" s="79"/>
      <c r="E115" s="27"/>
      <c r="G115"/>
      <c r="H115"/>
      <c r="I115"/>
    </row>
    <row r="116" spans="1:9" ht="12.75" customHeight="1">
      <c r="A116" s="7"/>
      <c r="B116" s="2"/>
      <c r="C116" s="26"/>
      <c r="D116" s="79"/>
      <c r="E116" s="27"/>
      <c r="G116"/>
      <c r="H116"/>
      <c r="I116"/>
    </row>
    <row r="117" spans="1:9" ht="12.75" customHeight="1">
      <c r="A117" s="7"/>
      <c r="B117" s="2"/>
      <c r="C117" s="26"/>
      <c r="D117" s="79"/>
      <c r="E117" s="27"/>
      <c r="G117"/>
      <c r="H117"/>
      <c r="I117"/>
    </row>
    <row r="118" spans="1:9" ht="12.75" customHeight="1" thickBot="1">
      <c r="A118" s="3"/>
      <c r="B118" s="4"/>
      <c r="C118" s="65"/>
      <c r="D118" s="65"/>
      <c r="E118" s="66"/>
      <c r="G118"/>
      <c r="H118"/>
      <c r="I118"/>
    </row>
    <row r="119" spans="1:9" s="10" customFormat="1" ht="5.0999999999999996" customHeight="1" thickBot="1">
      <c r="C119" s="24"/>
      <c r="D119" s="24"/>
      <c r="E119" s="93"/>
      <c r="G119" s="50"/>
      <c r="H119" s="50"/>
      <c r="I119" s="50"/>
    </row>
    <row r="120" spans="1:9" ht="13.5" customHeight="1">
      <c r="A120" s="20" t="s">
        <v>58</v>
      </c>
      <c r="B120" s="6" t="s">
        <v>10</v>
      </c>
      <c r="C120" s="63">
        <f>SUM(C121:C125)</f>
        <v>6000</v>
      </c>
      <c r="D120" s="64">
        <f>SUM(D121:D125)</f>
        <v>0</v>
      </c>
      <c r="E120" s="94">
        <f>D120/(C120/100)</f>
        <v>0</v>
      </c>
      <c r="G120"/>
      <c r="H120"/>
      <c r="I120"/>
    </row>
    <row r="121" spans="1:9" ht="12.75" customHeight="1">
      <c r="A121" s="7" t="s">
        <v>59</v>
      </c>
      <c r="B121" s="2" t="s">
        <v>39</v>
      </c>
      <c r="C121" s="26">
        <v>4000</v>
      </c>
      <c r="D121" s="79"/>
      <c r="E121" s="27">
        <f>D121/(C121/100)</f>
        <v>0</v>
      </c>
      <c r="G121"/>
      <c r="H121"/>
      <c r="I121"/>
    </row>
    <row r="122" spans="1:9" ht="12.75" customHeight="1">
      <c r="A122" s="7">
        <v>635006</v>
      </c>
      <c r="B122" s="2" t="s">
        <v>2</v>
      </c>
      <c r="C122" s="26">
        <v>2000</v>
      </c>
      <c r="D122" s="79"/>
      <c r="E122" s="27">
        <f>D122/(C122/100)</f>
        <v>0</v>
      </c>
      <c r="G122"/>
      <c r="H122"/>
      <c r="I122"/>
    </row>
    <row r="123" spans="1:9" ht="12.75" customHeight="1">
      <c r="A123" s="7">
        <v>717001</v>
      </c>
      <c r="B123" s="2" t="s">
        <v>109</v>
      </c>
      <c r="C123" s="26"/>
      <c r="D123" s="79"/>
      <c r="E123" s="27"/>
      <c r="G123"/>
      <c r="H123"/>
      <c r="I123"/>
    </row>
    <row r="124" spans="1:9" ht="12.75" customHeight="1">
      <c r="A124" s="16"/>
      <c r="B124" s="2"/>
      <c r="C124" s="26"/>
      <c r="D124" s="79"/>
      <c r="E124" s="27"/>
      <c r="G124"/>
      <c r="H124"/>
      <c r="I124"/>
    </row>
    <row r="125" spans="1:9" ht="12.75" customHeight="1" thickBot="1">
      <c r="A125" s="13"/>
      <c r="B125" s="4"/>
      <c r="C125" s="65"/>
      <c r="D125" s="86"/>
      <c r="E125" s="66"/>
      <c r="G125"/>
      <c r="H125"/>
      <c r="I125"/>
    </row>
    <row r="126" spans="1:9" s="10" customFormat="1" ht="4.5" customHeight="1" thickBot="1">
      <c r="A126" s="19"/>
      <c r="C126" s="24"/>
      <c r="D126" s="24"/>
      <c r="E126" s="93"/>
      <c r="G126" s="50"/>
      <c r="H126" s="50"/>
      <c r="I126" s="50"/>
    </row>
    <row r="127" spans="1:9" ht="13.5" customHeight="1">
      <c r="A127" s="20" t="s">
        <v>60</v>
      </c>
      <c r="B127" s="6" t="s">
        <v>61</v>
      </c>
      <c r="C127" s="63">
        <f>SUM(C128:C136)</f>
        <v>4000</v>
      </c>
      <c r="D127" s="64">
        <f>SUM(D128:D136)</f>
        <v>0</v>
      </c>
      <c r="E127" s="94">
        <f>D127/(C127/100)</f>
        <v>0</v>
      </c>
      <c r="G127"/>
      <c r="H127"/>
      <c r="I127"/>
    </row>
    <row r="128" spans="1:9" ht="12.75" customHeight="1">
      <c r="A128" s="7" t="s">
        <v>62</v>
      </c>
      <c r="B128" s="2" t="s">
        <v>39</v>
      </c>
      <c r="C128" s="26">
        <v>700</v>
      </c>
      <c r="D128" s="79"/>
      <c r="E128" s="27">
        <f>D128/(C128/100)</f>
        <v>0</v>
      </c>
      <c r="G128"/>
      <c r="H128"/>
      <c r="I128"/>
    </row>
    <row r="129" spans="1:9" ht="12.75" customHeight="1">
      <c r="A129" s="7">
        <v>633006</v>
      </c>
      <c r="B129" s="2" t="s">
        <v>6</v>
      </c>
      <c r="C129" s="26"/>
      <c r="D129" s="79"/>
      <c r="E129" s="27"/>
      <c r="G129"/>
      <c r="H129"/>
      <c r="I129"/>
    </row>
    <row r="130" spans="1:9" ht="12.75" customHeight="1">
      <c r="A130" s="7">
        <v>635006</v>
      </c>
      <c r="B130" s="2" t="s">
        <v>2</v>
      </c>
      <c r="C130" s="26">
        <v>500</v>
      </c>
      <c r="D130" s="79"/>
      <c r="E130" s="27">
        <f>D130/(C130/100)</f>
        <v>0</v>
      </c>
      <c r="G130"/>
      <c r="H130"/>
      <c r="I130"/>
    </row>
    <row r="131" spans="1:9" ht="12.75" customHeight="1">
      <c r="A131" s="7">
        <v>637026</v>
      </c>
      <c r="B131" s="2" t="s">
        <v>155</v>
      </c>
      <c r="C131" s="26">
        <v>500</v>
      </c>
      <c r="D131" s="79"/>
      <c r="E131" s="27">
        <f>D131/(C131/100)</f>
        <v>0</v>
      </c>
      <c r="G131"/>
      <c r="H131"/>
      <c r="I131"/>
    </row>
    <row r="132" spans="1:9" ht="12.75" customHeight="1">
      <c r="A132" s="7">
        <v>637027</v>
      </c>
      <c r="B132" s="2" t="s">
        <v>226</v>
      </c>
      <c r="C132" s="26">
        <v>1000</v>
      </c>
      <c r="D132" s="79"/>
      <c r="E132" s="27">
        <f>D132/(C132/100)</f>
        <v>0</v>
      </c>
      <c r="G132"/>
      <c r="H132"/>
      <c r="I132"/>
    </row>
    <row r="133" spans="1:9" ht="12.75" customHeight="1">
      <c r="A133" s="12" t="s">
        <v>169</v>
      </c>
      <c r="B133" s="2" t="s">
        <v>4</v>
      </c>
      <c r="C133" s="26">
        <v>1300</v>
      </c>
      <c r="D133" s="79"/>
      <c r="E133" s="27">
        <f>D133/(C133/100)</f>
        <v>0</v>
      </c>
      <c r="G133"/>
      <c r="H133"/>
      <c r="I133"/>
    </row>
    <row r="134" spans="1:9" ht="12.75" customHeight="1">
      <c r="A134" s="7"/>
      <c r="B134" s="2"/>
      <c r="C134" s="26"/>
      <c r="D134" s="26"/>
      <c r="E134" s="27"/>
      <c r="G134"/>
      <c r="H134"/>
      <c r="I134"/>
    </row>
    <row r="135" spans="1:9" ht="12.75" customHeight="1">
      <c r="A135" s="12"/>
      <c r="B135" s="2"/>
      <c r="C135" s="26"/>
      <c r="D135" s="26"/>
      <c r="E135" s="27"/>
      <c r="G135"/>
      <c r="H135"/>
      <c r="I135"/>
    </row>
    <row r="136" spans="1:9" ht="12.75" customHeight="1" thickBot="1">
      <c r="A136" s="13"/>
      <c r="B136" s="4"/>
      <c r="C136" s="65"/>
      <c r="D136" s="65"/>
      <c r="E136" s="66"/>
      <c r="G136"/>
      <c r="H136"/>
    </row>
    <row r="137" spans="1:9" s="10" customFormat="1" ht="4.5" customHeight="1" thickBot="1">
      <c r="C137" s="24"/>
      <c r="D137" s="24"/>
      <c r="E137" s="93"/>
      <c r="G137" s="50"/>
      <c r="H137" s="50"/>
    </row>
    <row r="138" spans="1:9" ht="13.5" customHeight="1">
      <c r="A138" s="20" t="s">
        <v>63</v>
      </c>
      <c r="B138" s="6" t="s">
        <v>7</v>
      </c>
      <c r="C138" s="63">
        <f>SUM(C139:C150)</f>
        <v>10000</v>
      </c>
      <c r="D138" s="64">
        <f>SUM(D139:D151)</f>
        <v>0</v>
      </c>
      <c r="E138" s="94">
        <f t="shared" ref="E138:E196" si="1">D138/(C138/100)</f>
        <v>0</v>
      </c>
      <c r="G138"/>
      <c r="H138"/>
    </row>
    <row r="139" spans="1:9" ht="12.75" customHeight="1">
      <c r="A139" s="7">
        <v>632001</v>
      </c>
      <c r="B139" s="2" t="s">
        <v>39</v>
      </c>
      <c r="C139" s="26">
        <v>3000</v>
      </c>
      <c r="D139" s="79"/>
      <c r="E139" s="27">
        <f t="shared" si="1"/>
        <v>0</v>
      </c>
      <c r="G139"/>
      <c r="H139"/>
    </row>
    <row r="140" spans="1:9" ht="12.75" customHeight="1">
      <c r="A140" s="7" t="s">
        <v>65</v>
      </c>
      <c r="B140" s="2" t="s">
        <v>4</v>
      </c>
      <c r="C140" s="26">
        <v>700</v>
      </c>
      <c r="D140" s="79"/>
      <c r="E140" s="27">
        <f t="shared" si="1"/>
        <v>0</v>
      </c>
      <c r="G140"/>
      <c r="H140"/>
      <c r="I140"/>
    </row>
    <row r="141" spans="1:9" ht="12.75" customHeight="1">
      <c r="A141" s="7" t="s">
        <v>64</v>
      </c>
      <c r="B141" s="2" t="s">
        <v>6</v>
      </c>
      <c r="C141" s="26">
        <v>300</v>
      </c>
      <c r="D141" s="79"/>
      <c r="E141" s="27">
        <f t="shared" si="1"/>
        <v>0</v>
      </c>
      <c r="G141"/>
      <c r="H141"/>
      <c r="I141"/>
    </row>
    <row r="142" spans="1:9" ht="12.75" customHeight="1">
      <c r="A142" s="7">
        <v>635006</v>
      </c>
      <c r="B142" s="2" t="s">
        <v>2</v>
      </c>
      <c r="C142" s="26">
        <v>3000</v>
      </c>
      <c r="D142" s="79"/>
      <c r="E142" s="27">
        <f t="shared" si="1"/>
        <v>0</v>
      </c>
      <c r="G142"/>
      <c r="H142"/>
      <c r="I142"/>
    </row>
    <row r="143" spans="1:9" ht="12.75" customHeight="1">
      <c r="A143" s="7">
        <v>637003</v>
      </c>
      <c r="B143" s="2" t="s">
        <v>156</v>
      </c>
      <c r="C143" s="26">
        <v>500</v>
      </c>
      <c r="D143" s="79"/>
      <c r="E143" s="27">
        <f t="shared" si="1"/>
        <v>0</v>
      </c>
      <c r="G143"/>
      <c r="H143"/>
      <c r="I143"/>
    </row>
    <row r="144" spans="1:9" ht="12.75" customHeight="1">
      <c r="A144" s="7" t="s">
        <v>256</v>
      </c>
      <c r="B144" s="2" t="s">
        <v>9</v>
      </c>
      <c r="C144" s="26">
        <v>2000</v>
      </c>
      <c r="D144" s="79"/>
      <c r="E144" s="27">
        <f t="shared" si="1"/>
        <v>0</v>
      </c>
      <c r="G144"/>
      <c r="H144"/>
      <c r="I144"/>
    </row>
    <row r="145" spans="1:9" ht="12.75" customHeight="1">
      <c r="A145" s="7">
        <v>637027</v>
      </c>
      <c r="B145" s="2" t="s">
        <v>36</v>
      </c>
      <c r="C145" s="26">
        <v>500</v>
      </c>
      <c r="D145" s="79"/>
      <c r="E145" s="27">
        <f t="shared" si="1"/>
        <v>0</v>
      </c>
      <c r="G145"/>
      <c r="H145"/>
      <c r="I145"/>
    </row>
    <row r="146" spans="1:9" ht="12.75" customHeight="1">
      <c r="A146" s="7">
        <v>713001</v>
      </c>
      <c r="B146" s="2" t="s">
        <v>157</v>
      </c>
      <c r="C146" s="26"/>
      <c r="D146" s="79"/>
      <c r="E146" s="27"/>
      <c r="G146"/>
      <c r="H146"/>
    </row>
    <row r="147" spans="1:9" ht="12.75" customHeight="1">
      <c r="A147" s="7">
        <v>635005</v>
      </c>
      <c r="B147" s="2" t="s">
        <v>160</v>
      </c>
      <c r="C147" s="26"/>
      <c r="D147" s="79"/>
      <c r="E147" s="27"/>
      <c r="G147"/>
      <c r="H147"/>
    </row>
    <row r="148" spans="1:9" ht="12.75" customHeight="1">
      <c r="A148" s="7">
        <v>635004</v>
      </c>
      <c r="B148" s="2" t="s">
        <v>162</v>
      </c>
      <c r="C148" s="26"/>
      <c r="D148" s="79"/>
      <c r="E148" s="27"/>
      <c r="G148"/>
      <c r="H148"/>
    </row>
    <row r="149" spans="1:9" ht="12.75" customHeight="1">
      <c r="A149" s="7"/>
      <c r="B149" s="2"/>
      <c r="C149" s="26"/>
      <c r="D149" s="79"/>
      <c r="E149" s="27"/>
      <c r="G149"/>
      <c r="H149"/>
    </row>
    <row r="150" spans="1:9" ht="12.75" customHeight="1">
      <c r="A150" s="7"/>
      <c r="B150" s="2"/>
      <c r="C150" s="26"/>
      <c r="D150" s="79"/>
      <c r="E150" s="27"/>
      <c r="G150"/>
      <c r="H150"/>
    </row>
    <row r="151" spans="1:9" ht="12.75" customHeight="1" thickBot="1">
      <c r="A151" s="3"/>
      <c r="B151" s="4"/>
      <c r="C151" s="65"/>
      <c r="D151" s="86"/>
      <c r="E151" s="66"/>
      <c r="G151"/>
      <c r="H151"/>
    </row>
    <row r="152" spans="1:9" s="10" customFormat="1" ht="4.5" customHeight="1" thickBot="1">
      <c r="C152" s="24"/>
      <c r="D152" s="24"/>
      <c r="E152" s="93"/>
    </row>
    <row r="153" spans="1:9" ht="13.5" customHeight="1">
      <c r="A153" s="20" t="s">
        <v>63</v>
      </c>
      <c r="B153" s="6" t="s">
        <v>158</v>
      </c>
      <c r="C153" s="63">
        <f>SUM(C154:C158)</f>
        <v>600</v>
      </c>
      <c r="D153" s="64">
        <f>SUM(D154:D158)</f>
        <v>0</v>
      </c>
      <c r="E153" s="94">
        <f t="shared" si="1"/>
        <v>0</v>
      </c>
    </row>
    <row r="154" spans="1:9" ht="12.75" customHeight="1">
      <c r="A154" s="7" t="s">
        <v>65</v>
      </c>
      <c r="B154" s="2" t="s">
        <v>39</v>
      </c>
      <c r="C154" s="26">
        <v>300</v>
      </c>
      <c r="D154" s="79"/>
      <c r="E154" s="27">
        <f t="shared" si="1"/>
        <v>0</v>
      </c>
      <c r="G154"/>
      <c r="H154"/>
      <c r="I154"/>
    </row>
    <row r="155" spans="1:9" ht="12.75" customHeight="1">
      <c r="A155" s="7" t="s">
        <v>65</v>
      </c>
      <c r="B155" s="2" t="s">
        <v>4</v>
      </c>
      <c r="C155" s="26">
        <v>300</v>
      </c>
      <c r="D155" s="79"/>
      <c r="E155" s="27">
        <f t="shared" si="1"/>
        <v>0</v>
      </c>
      <c r="G155"/>
      <c r="H155"/>
      <c r="I155"/>
    </row>
    <row r="156" spans="1:9" ht="12.75" customHeight="1">
      <c r="A156" s="7" t="s">
        <v>66</v>
      </c>
      <c r="B156" s="2" t="s">
        <v>2</v>
      </c>
      <c r="C156" s="26"/>
      <c r="D156" s="79"/>
      <c r="E156" s="27"/>
      <c r="G156"/>
      <c r="H156"/>
      <c r="I156"/>
    </row>
    <row r="157" spans="1:9" ht="12.75" customHeight="1">
      <c r="A157" s="7"/>
      <c r="B157" s="2"/>
      <c r="C157" s="26"/>
      <c r="D157" s="79"/>
      <c r="E157" s="27"/>
      <c r="G157"/>
      <c r="H157"/>
      <c r="I157"/>
    </row>
    <row r="158" spans="1:9" ht="12.75" customHeight="1" thickBot="1">
      <c r="A158" s="3"/>
      <c r="B158" s="4"/>
      <c r="C158" s="65"/>
      <c r="D158" s="86"/>
      <c r="E158" s="66"/>
      <c r="G158"/>
      <c r="H158"/>
      <c r="I158"/>
    </row>
    <row r="159" spans="1:9" s="10" customFormat="1" ht="4.5" customHeight="1" thickBot="1">
      <c r="A159" s="17"/>
      <c r="C159" s="24"/>
      <c r="D159" s="24"/>
      <c r="E159" s="93"/>
      <c r="G159"/>
      <c r="H159"/>
      <c r="I159"/>
    </row>
    <row r="160" spans="1:9" ht="13.5" customHeight="1">
      <c r="A160" s="20" t="s">
        <v>67</v>
      </c>
      <c r="B160" s="6" t="s">
        <v>68</v>
      </c>
      <c r="C160" s="63">
        <f>SUM(C161:C165)</f>
        <v>800</v>
      </c>
      <c r="D160" s="64">
        <f>SUM(D161:D165)</f>
        <v>0</v>
      </c>
      <c r="E160" s="94">
        <f t="shared" si="1"/>
        <v>0</v>
      </c>
      <c r="G160"/>
      <c r="H160"/>
      <c r="I160"/>
    </row>
    <row r="161" spans="1:9" ht="12.75" customHeight="1">
      <c r="A161" s="7" t="s">
        <v>69</v>
      </c>
      <c r="B161" s="2" t="s">
        <v>8</v>
      </c>
      <c r="C161" s="26">
        <v>170</v>
      </c>
      <c r="D161" s="79"/>
      <c r="E161" s="27">
        <f t="shared" si="1"/>
        <v>0</v>
      </c>
      <c r="G161"/>
      <c r="H161"/>
      <c r="I161"/>
    </row>
    <row r="162" spans="1:9" ht="12.75" customHeight="1">
      <c r="A162" s="7"/>
      <c r="B162" s="2" t="s">
        <v>2</v>
      </c>
      <c r="C162" s="26"/>
      <c r="D162" s="79"/>
      <c r="E162" s="27"/>
      <c r="G162" s="10"/>
      <c r="H162" s="18"/>
    </row>
    <row r="163" spans="1:9" ht="12.75" customHeight="1">
      <c r="A163" s="7" t="s">
        <v>70</v>
      </c>
      <c r="B163" s="2" t="s">
        <v>36</v>
      </c>
      <c r="C163" s="26">
        <v>630</v>
      </c>
      <c r="D163" s="79"/>
      <c r="E163" s="27">
        <f t="shared" si="1"/>
        <v>0</v>
      </c>
    </row>
    <row r="164" spans="1:9" ht="12.75" customHeight="1">
      <c r="A164" s="7"/>
      <c r="B164" s="2"/>
      <c r="C164" s="26"/>
      <c r="D164" s="79"/>
      <c r="E164" s="27"/>
    </row>
    <row r="165" spans="1:9" ht="12.75" customHeight="1" thickBot="1">
      <c r="A165" s="3"/>
      <c r="B165" s="4"/>
      <c r="C165" s="65"/>
      <c r="D165" s="86"/>
      <c r="E165" s="66"/>
    </row>
    <row r="166" spans="1:9" s="10" customFormat="1" ht="4.5" customHeight="1" thickBot="1">
      <c r="C166" s="24"/>
      <c r="D166" s="24"/>
      <c r="E166" s="93"/>
    </row>
    <row r="167" spans="1:9" ht="13.5" customHeight="1">
      <c r="A167" s="20" t="s">
        <v>71</v>
      </c>
      <c r="B167" s="6" t="s">
        <v>11</v>
      </c>
      <c r="C167" s="63">
        <f>SUM(C168:C175)</f>
        <v>600</v>
      </c>
      <c r="D167" s="64">
        <f>SUM(D168:D175)</f>
        <v>0</v>
      </c>
      <c r="E167" s="94">
        <f t="shared" si="1"/>
        <v>0</v>
      </c>
    </row>
    <row r="168" spans="1:9" ht="12.75" customHeight="1">
      <c r="A168" s="7" t="s">
        <v>72</v>
      </c>
      <c r="B168" s="2" t="s">
        <v>39</v>
      </c>
      <c r="C168" s="26">
        <v>200</v>
      </c>
      <c r="D168" s="79"/>
      <c r="E168" s="27">
        <f t="shared" si="1"/>
        <v>0</v>
      </c>
    </row>
    <row r="169" spans="1:9" ht="12.75" customHeight="1">
      <c r="A169" s="7">
        <v>633006</v>
      </c>
      <c r="B169" s="2" t="s">
        <v>6</v>
      </c>
      <c r="C169" s="26">
        <v>150</v>
      </c>
      <c r="D169" s="79"/>
      <c r="E169" s="27">
        <f t="shared" si="1"/>
        <v>0</v>
      </c>
    </row>
    <row r="170" spans="1:9" ht="12.75" customHeight="1">
      <c r="A170" s="7">
        <v>635044</v>
      </c>
      <c r="B170" s="2" t="s">
        <v>2</v>
      </c>
      <c r="C170" s="26"/>
      <c r="D170" s="79"/>
      <c r="E170" s="27"/>
    </row>
    <row r="171" spans="1:9" ht="12.75" customHeight="1">
      <c r="A171" s="7">
        <v>637027</v>
      </c>
      <c r="B171" s="2" t="s">
        <v>36</v>
      </c>
      <c r="C171" s="26"/>
      <c r="D171" s="79"/>
      <c r="E171" s="27"/>
    </row>
    <row r="172" spans="1:9" ht="12.75" customHeight="1">
      <c r="A172" s="7">
        <v>642008</v>
      </c>
      <c r="B172" s="2" t="s">
        <v>155</v>
      </c>
      <c r="C172" s="26">
        <v>250</v>
      </c>
      <c r="D172" s="79"/>
      <c r="E172" s="27">
        <f t="shared" si="1"/>
        <v>0</v>
      </c>
    </row>
    <row r="173" spans="1:9" ht="12.75" customHeight="1">
      <c r="A173" s="7">
        <v>717002</v>
      </c>
      <c r="B173" s="2" t="s">
        <v>227</v>
      </c>
      <c r="C173" s="26"/>
      <c r="D173" s="79"/>
      <c r="E173" s="27"/>
      <c r="G173"/>
      <c r="H173"/>
      <c r="I173"/>
    </row>
    <row r="174" spans="1:9" ht="12.75" customHeight="1">
      <c r="A174" s="7"/>
      <c r="B174" s="2"/>
      <c r="C174" s="26"/>
      <c r="D174" s="79"/>
      <c r="E174" s="27"/>
      <c r="G174"/>
      <c r="H174"/>
      <c r="I174"/>
    </row>
    <row r="175" spans="1:9" ht="12.75" customHeight="1" thickBot="1">
      <c r="A175" s="3"/>
      <c r="B175" s="4"/>
      <c r="C175" s="65"/>
      <c r="D175" s="86"/>
      <c r="E175" s="66"/>
      <c r="G175"/>
      <c r="H175"/>
      <c r="I175"/>
    </row>
    <row r="176" spans="1:9" s="10" customFormat="1" ht="5.0999999999999996" customHeight="1" thickBot="1">
      <c r="C176" s="24"/>
      <c r="D176" s="24"/>
      <c r="E176" s="93"/>
      <c r="G176"/>
      <c r="H176"/>
      <c r="I176"/>
    </row>
    <row r="177" spans="1:9" ht="13.5" customHeight="1">
      <c r="A177" s="20" t="s">
        <v>73</v>
      </c>
      <c r="B177" s="6" t="s">
        <v>74</v>
      </c>
      <c r="C177" s="63">
        <f>SUM(C178:C200)</f>
        <v>31380</v>
      </c>
      <c r="D177" s="64">
        <f>SUM(D178:D200)</f>
        <v>0</v>
      </c>
      <c r="E177" s="94">
        <f t="shared" si="1"/>
        <v>0</v>
      </c>
      <c r="G177"/>
      <c r="H177"/>
      <c r="I177"/>
    </row>
    <row r="178" spans="1:9" ht="12.75" customHeight="1">
      <c r="A178" s="5">
        <v>611111</v>
      </c>
      <c r="B178" s="2" t="s">
        <v>15</v>
      </c>
      <c r="C178" s="26">
        <v>20000</v>
      </c>
      <c r="D178" s="79"/>
      <c r="E178" s="27">
        <f t="shared" si="1"/>
        <v>0</v>
      </c>
      <c r="G178"/>
      <c r="H178"/>
      <c r="I178"/>
    </row>
    <row r="179" spans="1:9" ht="12.75" customHeight="1">
      <c r="A179" s="5">
        <v>621111</v>
      </c>
      <c r="B179" s="2" t="s">
        <v>182</v>
      </c>
      <c r="C179" s="26">
        <v>1500</v>
      </c>
      <c r="D179" s="79"/>
      <c r="E179" s="27">
        <f t="shared" si="1"/>
        <v>0</v>
      </c>
      <c r="G179"/>
      <c r="H179"/>
      <c r="I179"/>
    </row>
    <row r="180" spans="1:9" ht="12.75" customHeight="1">
      <c r="A180" s="7">
        <v>623</v>
      </c>
      <c r="B180" s="2" t="s">
        <v>183</v>
      </c>
      <c r="C180" s="26"/>
      <c r="D180" s="79"/>
      <c r="E180" s="27"/>
      <c r="G180"/>
      <c r="H180"/>
      <c r="I180"/>
    </row>
    <row r="181" spans="1:9" ht="12.75" customHeight="1">
      <c r="A181" s="5">
        <v>625001</v>
      </c>
      <c r="B181" s="2" t="s">
        <v>75</v>
      </c>
      <c r="C181" s="26">
        <v>260</v>
      </c>
      <c r="D181" s="79"/>
      <c r="E181" s="27">
        <f t="shared" si="1"/>
        <v>0</v>
      </c>
      <c r="G181"/>
      <c r="H181"/>
      <c r="I181"/>
    </row>
    <row r="182" spans="1:9" ht="12.75" customHeight="1">
      <c r="A182" s="7">
        <v>625002</v>
      </c>
      <c r="B182" s="2" t="s">
        <v>126</v>
      </c>
      <c r="C182" s="26">
        <v>2500</v>
      </c>
      <c r="D182" s="79"/>
      <c r="E182" s="27">
        <f t="shared" si="1"/>
        <v>0</v>
      </c>
      <c r="G182"/>
      <c r="H182"/>
      <c r="I182"/>
    </row>
    <row r="183" spans="1:9" ht="12.75" customHeight="1">
      <c r="A183" s="7">
        <v>625003</v>
      </c>
      <c r="B183" s="2" t="s">
        <v>123</v>
      </c>
      <c r="C183" s="26">
        <v>140</v>
      </c>
      <c r="D183" s="79"/>
      <c r="E183" s="27">
        <f t="shared" si="1"/>
        <v>0</v>
      </c>
      <c r="G183"/>
      <c r="H183"/>
      <c r="I183"/>
    </row>
    <row r="184" spans="1:9" ht="12.75" customHeight="1">
      <c r="A184" s="7">
        <v>625004</v>
      </c>
      <c r="B184" s="2" t="s">
        <v>122</v>
      </c>
      <c r="C184" s="26">
        <v>550</v>
      </c>
      <c r="D184" s="79"/>
      <c r="E184" s="27">
        <f t="shared" si="1"/>
        <v>0</v>
      </c>
      <c r="G184"/>
      <c r="H184"/>
      <c r="I184"/>
    </row>
    <row r="185" spans="1:9" ht="12.75" customHeight="1">
      <c r="A185" s="7">
        <v>625005</v>
      </c>
      <c r="B185" s="2" t="s">
        <v>124</v>
      </c>
      <c r="C185" s="26">
        <v>200</v>
      </c>
      <c r="D185" s="79"/>
      <c r="E185" s="27">
        <f t="shared" si="1"/>
        <v>0</v>
      </c>
      <c r="G185"/>
      <c r="H185"/>
      <c r="I185"/>
    </row>
    <row r="186" spans="1:9" ht="12.75" customHeight="1">
      <c r="A186" s="7">
        <v>625007</v>
      </c>
      <c r="B186" s="2" t="s">
        <v>125</v>
      </c>
      <c r="C186" s="26">
        <v>900</v>
      </c>
      <c r="D186" s="79"/>
      <c r="E186" s="27">
        <f t="shared" si="1"/>
        <v>0</v>
      </c>
      <c r="G186"/>
      <c r="H186"/>
      <c r="I186"/>
    </row>
    <row r="187" spans="1:9" ht="12.75" customHeight="1">
      <c r="A187" s="7">
        <v>632001</v>
      </c>
      <c r="B187" s="2" t="s">
        <v>39</v>
      </c>
      <c r="C187" s="26">
        <v>1200</v>
      </c>
      <c r="D187" s="79"/>
      <c r="E187" s="27">
        <f t="shared" si="1"/>
        <v>0</v>
      </c>
      <c r="G187"/>
      <c r="H187"/>
      <c r="I187"/>
    </row>
    <row r="188" spans="1:9" ht="12.75" customHeight="1">
      <c r="A188" s="7">
        <v>632001</v>
      </c>
      <c r="B188" s="2" t="s">
        <v>4</v>
      </c>
      <c r="C188" s="26">
        <v>2700</v>
      </c>
      <c r="D188" s="79"/>
      <c r="E188" s="27">
        <f t="shared" si="1"/>
        <v>0</v>
      </c>
      <c r="G188"/>
      <c r="H188"/>
      <c r="I188"/>
    </row>
    <row r="189" spans="1:9" ht="12.75" customHeight="1">
      <c r="A189" s="7">
        <v>632003</v>
      </c>
      <c r="B189" s="2" t="s">
        <v>159</v>
      </c>
      <c r="C189" s="26">
        <v>250</v>
      </c>
      <c r="D189" s="79"/>
      <c r="E189" s="27">
        <f t="shared" si="1"/>
        <v>0</v>
      </c>
      <c r="G189"/>
      <c r="H189"/>
      <c r="I189"/>
    </row>
    <row r="190" spans="1:9" ht="12.75" customHeight="1">
      <c r="A190" s="7" t="s">
        <v>76</v>
      </c>
      <c r="B190" s="2" t="s">
        <v>77</v>
      </c>
      <c r="C190" s="26"/>
      <c r="D190" s="79"/>
      <c r="E190" s="27"/>
      <c r="G190"/>
      <c r="H190"/>
      <c r="I190"/>
    </row>
    <row r="191" spans="1:9" ht="12.75" customHeight="1">
      <c r="A191" s="7">
        <v>633006</v>
      </c>
      <c r="B191" s="2" t="s">
        <v>18</v>
      </c>
      <c r="C191" s="26">
        <v>360</v>
      </c>
      <c r="D191" s="79"/>
      <c r="E191" s="27">
        <f t="shared" si="1"/>
        <v>0</v>
      </c>
      <c r="G191"/>
      <c r="H191"/>
      <c r="I191"/>
    </row>
    <row r="192" spans="1:9" ht="12.75" customHeight="1">
      <c r="A192" s="7">
        <v>633200</v>
      </c>
      <c r="B192" s="2" t="s">
        <v>19</v>
      </c>
      <c r="C192" s="26">
        <v>50</v>
      </c>
      <c r="D192" s="79"/>
      <c r="E192" s="27">
        <f t="shared" si="1"/>
        <v>0</v>
      </c>
      <c r="G192"/>
      <c r="H192"/>
      <c r="I192"/>
    </row>
    <row r="193" spans="1:9" ht="12.75" customHeight="1">
      <c r="A193" s="7" t="s">
        <v>228</v>
      </c>
      <c r="B193" s="2" t="s">
        <v>8</v>
      </c>
      <c r="C193" s="26">
        <v>65</v>
      </c>
      <c r="D193" s="79"/>
      <c r="E193" s="27">
        <f t="shared" si="1"/>
        <v>0</v>
      </c>
      <c r="G193"/>
      <c r="H193"/>
      <c r="I193"/>
    </row>
    <row r="194" spans="1:9" ht="12.75" customHeight="1">
      <c r="A194" s="7">
        <v>635006</v>
      </c>
      <c r="B194" s="2" t="s">
        <v>2</v>
      </c>
      <c r="C194" s="26">
        <v>500</v>
      </c>
      <c r="D194" s="79"/>
      <c r="E194" s="27">
        <f t="shared" si="1"/>
        <v>0</v>
      </c>
      <c r="G194"/>
      <c r="H194"/>
      <c r="I194"/>
    </row>
    <row r="195" spans="1:9" ht="12.75" customHeight="1">
      <c r="A195" s="7">
        <v>642014</v>
      </c>
      <c r="B195" s="2" t="s">
        <v>187</v>
      </c>
      <c r="C195" s="26">
        <v>170</v>
      </c>
      <c r="D195" s="79"/>
      <c r="E195" s="27">
        <f t="shared" si="1"/>
        <v>0</v>
      </c>
      <c r="G195"/>
      <c r="H195"/>
      <c r="I195"/>
    </row>
    <row r="196" spans="1:9" ht="12.75" customHeight="1">
      <c r="A196" s="70" t="s">
        <v>257</v>
      </c>
      <c r="B196" s="67" t="s">
        <v>188</v>
      </c>
      <c r="C196" s="26">
        <v>35</v>
      </c>
      <c r="D196" s="79"/>
      <c r="E196" s="27">
        <f t="shared" si="1"/>
        <v>0</v>
      </c>
      <c r="G196"/>
      <c r="H196"/>
      <c r="I196"/>
    </row>
    <row r="197" spans="1:9" s="10" customFormat="1" ht="12.75" customHeight="1">
      <c r="A197" s="70"/>
      <c r="B197" s="2" t="s">
        <v>244</v>
      </c>
      <c r="C197" s="26"/>
      <c r="D197" s="79"/>
      <c r="E197" s="27"/>
      <c r="G197"/>
      <c r="H197"/>
      <c r="I197"/>
    </row>
    <row r="198" spans="1:9" s="10" customFormat="1" ht="12.75" customHeight="1">
      <c r="A198" s="70"/>
      <c r="B198" s="2"/>
      <c r="C198" s="26"/>
      <c r="D198" s="79"/>
      <c r="E198" s="27"/>
      <c r="G198"/>
      <c r="H198"/>
      <c r="I198"/>
    </row>
    <row r="199" spans="1:9" s="10" customFormat="1" ht="12.75" customHeight="1">
      <c r="A199" s="70"/>
      <c r="B199" s="67"/>
      <c r="C199" s="26"/>
      <c r="D199" s="79"/>
      <c r="E199" s="27"/>
      <c r="G199"/>
      <c r="H199"/>
      <c r="I199"/>
    </row>
    <row r="200" spans="1:9" s="10" customFormat="1" ht="12.75" customHeight="1" thickBot="1">
      <c r="A200" s="71"/>
      <c r="B200" s="68"/>
      <c r="C200" s="65"/>
      <c r="D200" s="86"/>
      <c r="E200" s="66"/>
      <c r="G200"/>
      <c r="H200"/>
      <c r="I200"/>
    </row>
    <row r="201" spans="1:9" s="10" customFormat="1" ht="4.5" customHeight="1" thickBot="1">
      <c r="A201" s="9"/>
      <c r="B201" s="15"/>
      <c r="C201" s="24"/>
      <c r="D201" s="24"/>
      <c r="E201" s="93"/>
      <c r="G201"/>
      <c r="H201"/>
      <c r="I201"/>
    </row>
    <row r="202" spans="1:9" ht="13.5" customHeight="1">
      <c r="A202" s="20" t="s">
        <v>78</v>
      </c>
      <c r="B202" s="6" t="s">
        <v>79</v>
      </c>
      <c r="C202" s="63">
        <f>SUM(C203:C215)</f>
        <v>5000</v>
      </c>
      <c r="D202" s="64">
        <f>SUM(D203:D215)</f>
        <v>0</v>
      </c>
      <c r="E202" s="94">
        <f t="shared" ref="E202:E207" si="2">D202/(C202/100)</f>
        <v>0</v>
      </c>
      <c r="G202"/>
      <c r="H202"/>
      <c r="I202"/>
    </row>
    <row r="203" spans="1:9" ht="12.75" customHeight="1">
      <c r="A203" s="5">
        <v>611111</v>
      </c>
      <c r="B203" s="2" t="s">
        <v>80</v>
      </c>
      <c r="C203" s="26">
        <v>3500</v>
      </c>
      <c r="D203" s="79"/>
      <c r="E203" s="27">
        <f t="shared" si="2"/>
        <v>0</v>
      </c>
      <c r="G203"/>
      <c r="H203"/>
      <c r="I203"/>
    </row>
    <row r="204" spans="1:9" ht="12.75" customHeight="1">
      <c r="A204" s="5">
        <v>621111</v>
      </c>
      <c r="B204" s="2" t="s">
        <v>121</v>
      </c>
      <c r="C204" s="26">
        <v>300</v>
      </c>
      <c r="D204" s="79"/>
      <c r="E204" s="27">
        <f t="shared" si="2"/>
        <v>0</v>
      </c>
      <c r="G204"/>
      <c r="H204"/>
      <c r="I204"/>
    </row>
    <row r="205" spans="1:9" ht="12.75" customHeight="1">
      <c r="A205" s="7">
        <v>625001</v>
      </c>
      <c r="B205" s="2" t="s">
        <v>75</v>
      </c>
      <c r="C205" s="26">
        <v>50</v>
      </c>
      <c r="D205" s="79"/>
      <c r="E205" s="27">
        <f t="shared" si="2"/>
        <v>0</v>
      </c>
      <c r="G205"/>
      <c r="H205"/>
      <c r="I205"/>
    </row>
    <row r="206" spans="1:9" ht="12.75" customHeight="1">
      <c r="A206" s="7">
        <v>625002</v>
      </c>
      <c r="B206" s="2" t="s">
        <v>126</v>
      </c>
      <c r="C206" s="26">
        <v>500</v>
      </c>
      <c r="D206" s="79"/>
      <c r="E206" s="27">
        <f t="shared" si="2"/>
        <v>0</v>
      </c>
      <c r="G206"/>
      <c r="H206"/>
      <c r="I206"/>
    </row>
    <row r="207" spans="1:9" ht="12.75" customHeight="1">
      <c r="A207" s="7">
        <v>625003</v>
      </c>
      <c r="B207" s="2" t="s">
        <v>123</v>
      </c>
      <c r="C207" s="26">
        <v>30</v>
      </c>
      <c r="D207" s="79"/>
      <c r="E207" s="27">
        <f t="shared" si="2"/>
        <v>0</v>
      </c>
      <c r="G207"/>
      <c r="H207"/>
      <c r="I207"/>
    </row>
    <row r="208" spans="1:9" ht="12.75" customHeight="1">
      <c r="A208" s="7">
        <v>625004</v>
      </c>
      <c r="B208" s="2" t="s">
        <v>122</v>
      </c>
      <c r="C208" s="26"/>
      <c r="D208" s="79"/>
      <c r="E208" s="27"/>
      <c r="G208"/>
      <c r="H208"/>
      <c r="I208"/>
    </row>
    <row r="209" spans="1:9" ht="12.75" customHeight="1">
      <c r="A209" s="7">
        <v>625005</v>
      </c>
      <c r="B209" s="2" t="s">
        <v>124</v>
      </c>
      <c r="C209" s="26"/>
      <c r="D209" s="79"/>
      <c r="E209" s="27"/>
      <c r="G209"/>
      <c r="H209"/>
      <c r="I209"/>
    </row>
    <row r="210" spans="1:9" ht="12.75" customHeight="1">
      <c r="A210" s="7">
        <v>625007</v>
      </c>
      <c r="B210" s="2" t="s">
        <v>125</v>
      </c>
      <c r="C210" s="26">
        <v>150</v>
      </c>
      <c r="D210" s="79"/>
      <c r="E210" s="27">
        <f>D210/(C210/100)</f>
        <v>0</v>
      </c>
      <c r="G210"/>
      <c r="H210"/>
      <c r="I210"/>
    </row>
    <row r="211" spans="1:9" ht="12.75" customHeight="1">
      <c r="A211" s="7">
        <v>633006</v>
      </c>
      <c r="B211" s="2" t="s">
        <v>6</v>
      </c>
      <c r="C211" s="26">
        <v>470</v>
      </c>
      <c r="D211" s="79"/>
      <c r="E211" s="27">
        <f>D211/(C211/100)</f>
        <v>0</v>
      </c>
      <c r="G211"/>
      <c r="H211"/>
      <c r="I211"/>
    </row>
    <row r="212" spans="1:9" ht="12.75" customHeight="1">
      <c r="A212" s="7">
        <v>637012</v>
      </c>
      <c r="B212" s="2" t="s">
        <v>229</v>
      </c>
      <c r="C212" s="26"/>
      <c r="D212" s="79"/>
      <c r="E212" s="27"/>
      <c r="G212"/>
      <c r="H212"/>
      <c r="I212"/>
    </row>
    <row r="213" spans="1:9" ht="12.75" customHeight="1">
      <c r="A213" s="7"/>
      <c r="B213" s="2"/>
      <c r="C213" s="26"/>
      <c r="D213" s="79"/>
      <c r="E213" s="27"/>
      <c r="G213"/>
      <c r="H213"/>
      <c r="I213"/>
    </row>
    <row r="214" spans="1:9" ht="12.75" customHeight="1">
      <c r="A214" s="7"/>
      <c r="B214" s="2"/>
      <c r="C214" s="26"/>
      <c r="D214" s="79"/>
      <c r="E214" s="27"/>
    </row>
    <row r="215" spans="1:9" ht="12.75" customHeight="1" thickBot="1">
      <c r="A215" s="3"/>
      <c r="B215" s="4"/>
      <c r="C215" s="65"/>
      <c r="D215" s="86"/>
      <c r="E215" s="66"/>
    </row>
    <row r="216" spans="1:9" s="10" customFormat="1" ht="4.5" customHeight="1" thickBot="1">
      <c r="A216" s="19"/>
      <c r="C216" s="24"/>
      <c r="D216" s="24"/>
      <c r="E216" s="93"/>
    </row>
    <row r="217" spans="1:9" ht="13.5" customHeight="1">
      <c r="A217" s="20" t="s">
        <v>81</v>
      </c>
      <c r="B217" s="6" t="s">
        <v>230</v>
      </c>
      <c r="C217" s="63">
        <f>SUM(C218:C226)</f>
        <v>0</v>
      </c>
      <c r="D217" s="64">
        <f>SUM(D218:D227)</f>
        <v>0</v>
      </c>
      <c r="E217" s="72"/>
    </row>
    <row r="218" spans="1:9" ht="12.75" customHeight="1">
      <c r="A218" s="5">
        <v>611111</v>
      </c>
      <c r="B218" s="2" t="s">
        <v>231</v>
      </c>
      <c r="C218" s="91"/>
      <c r="D218" s="79"/>
      <c r="E218" s="27"/>
    </row>
    <row r="219" spans="1:9" ht="12.75" customHeight="1">
      <c r="A219" s="5">
        <v>621111</v>
      </c>
      <c r="B219" s="2" t="s">
        <v>184</v>
      </c>
      <c r="C219" s="26"/>
      <c r="D219" s="79"/>
      <c r="E219" s="27"/>
    </row>
    <row r="220" spans="1:9" ht="12.75" customHeight="1">
      <c r="A220" s="7">
        <v>625001</v>
      </c>
      <c r="B220" s="2" t="s">
        <v>75</v>
      </c>
      <c r="C220" s="26"/>
      <c r="D220" s="79"/>
      <c r="E220" s="27"/>
    </row>
    <row r="221" spans="1:9" ht="12.75" customHeight="1">
      <c r="A221" s="7">
        <v>625002</v>
      </c>
      <c r="B221" s="2" t="s">
        <v>126</v>
      </c>
      <c r="C221" s="26"/>
      <c r="D221" s="79"/>
      <c r="E221" s="27"/>
    </row>
    <row r="222" spans="1:9" ht="12.75" customHeight="1">
      <c r="A222" s="7">
        <v>625003</v>
      </c>
      <c r="B222" s="2" t="s">
        <v>123</v>
      </c>
      <c r="C222" s="26"/>
      <c r="D222" s="79"/>
      <c r="E222" s="27"/>
    </row>
    <row r="223" spans="1:9" ht="12.75" customHeight="1">
      <c r="A223" s="7">
        <v>625004</v>
      </c>
      <c r="B223" s="2" t="s">
        <v>122</v>
      </c>
      <c r="C223" s="26"/>
      <c r="D223" s="79"/>
      <c r="E223" s="27"/>
    </row>
    <row r="224" spans="1:9" ht="12.75" customHeight="1">
      <c r="A224" s="7">
        <v>625005</v>
      </c>
      <c r="B224" s="2" t="s">
        <v>124</v>
      </c>
      <c r="C224" s="26"/>
      <c r="D224" s="79"/>
      <c r="E224" s="27"/>
    </row>
    <row r="225" spans="1:9" ht="12.75" customHeight="1">
      <c r="A225" s="7">
        <v>625007</v>
      </c>
      <c r="B225" s="2" t="s">
        <v>125</v>
      </c>
      <c r="C225" s="26"/>
      <c r="D225" s="79"/>
      <c r="E225" s="27"/>
    </row>
    <row r="226" spans="1:9" ht="12.75" customHeight="1">
      <c r="A226" s="7"/>
      <c r="B226" s="2"/>
      <c r="C226" s="26"/>
      <c r="D226" s="79"/>
      <c r="E226" s="27"/>
    </row>
    <row r="227" spans="1:9" ht="12.75" customHeight="1" thickBot="1">
      <c r="A227" s="3"/>
      <c r="B227" s="4"/>
      <c r="C227" s="4"/>
      <c r="D227" s="14"/>
      <c r="E227" s="66"/>
      <c r="G227"/>
      <c r="H227"/>
      <c r="I227"/>
    </row>
    <row r="228" spans="1:9" ht="12.75" customHeight="1">
      <c r="A228" s="17"/>
      <c r="B228" s="10"/>
      <c r="C228" s="10"/>
      <c r="D228" s="15"/>
      <c r="E228" s="93"/>
      <c r="G228"/>
      <c r="H228"/>
      <c r="I228"/>
    </row>
    <row r="229" spans="1:9" s="10" customFormat="1" ht="5.0999999999999996" customHeight="1" thickBot="1">
      <c r="C229" s="24"/>
      <c r="D229" s="24"/>
      <c r="E229" s="93"/>
      <c r="G229"/>
      <c r="H229"/>
      <c r="I229"/>
    </row>
    <row r="230" spans="1:9" ht="13.5" customHeight="1">
      <c r="A230" s="20" t="s">
        <v>81</v>
      </c>
      <c r="B230" s="6" t="s">
        <v>82</v>
      </c>
      <c r="C230" s="63">
        <f>SUM(C231:C236)</f>
        <v>3000</v>
      </c>
      <c r="D230" s="64">
        <f>SUM(D231:D236)</f>
        <v>0</v>
      </c>
      <c r="E230" s="94">
        <f>D230/(C230/100)</f>
        <v>0</v>
      </c>
      <c r="G230"/>
      <c r="H230"/>
      <c r="I230"/>
    </row>
    <row r="231" spans="1:9" ht="12.75" customHeight="1">
      <c r="A231" s="7">
        <v>637008</v>
      </c>
      <c r="B231" s="21" t="s">
        <v>83</v>
      </c>
      <c r="C231" s="26">
        <v>500</v>
      </c>
      <c r="D231" s="79"/>
      <c r="E231" s="27">
        <f>D231/(C231/100)</f>
        <v>0</v>
      </c>
      <c r="G231"/>
      <c r="H231"/>
      <c r="I231"/>
    </row>
    <row r="232" spans="1:9" ht="12.75" customHeight="1">
      <c r="A232" s="7">
        <v>642083</v>
      </c>
      <c r="B232" s="21" t="s">
        <v>84</v>
      </c>
      <c r="C232" s="26">
        <v>1000</v>
      </c>
      <c r="D232" s="79"/>
      <c r="E232" s="27">
        <f>D232/(C232/100)</f>
        <v>0</v>
      </c>
      <c r="G232"/>
      <c r="H232"/>
      <c r="I232"/>
    </row>
    <row r="233" spans="1:9" ht="12.75" customHeight="1">
      <c r="A233" s="7" t="s">
        <v>85</v>
      </c>
      <c r="B233" s="2" t="s">
        <v>86</v>
      </c>
      <c r="C233" s="26"/>
      <c r="D233" s="79"/>
      <c r="E233" s="27"/>
      <c r="G233"/>
      <c r="H233"/>
      <c r="I233"/>
    </row>
    <row r="234" spans="1:9" ht="12.75" customHeight="1">
      <c r="A234" s="7" t="s">
        <v>170</v>
      </c>
      <c r="B234" s="2" t="s">
        <v>234</v>
      </c>
      <c r="C234" s="26">
        <v>1500</v>
      </c>
      <c r="D234" s="79"/>
      <c r="E234" s="27">
        <f>D234/(C234/100)</f>
        <v>0</v>
      </c>
      <c r="G234"/>
      <c r="H234"/>
      <c r="I234"/>
    </row>
    <row r="235" spans="1:9" ht="12.75" customHeight="1">
      <c r="A235" s="7"/>
      <c r="B235" s="2"/>
      <c r="C235" s="26"/>
      <c r="D235" s="79"/>
      <c r="E235" s="27"/>
      <c r="G235"/>
      <c r="H235"/>
      <c r="I235"/>
    </row>
    <row r="236" spans="1:9" ht="12.75" customHeight="1" thickBot="1">
      <c r="A236" s="3"/>
      <c r="B236" s="4"/>
      <c r="C236" s="4"/>
      <c r="D236" s="14"/>
      <c r="E236" s="66"/>
      <c r="G236"/>
      <c r="H236"/>
      <c r="I236"/>
    </row>
    <row r="237" spans="1:9" s="10" customFormat="1" ht="5.0999999999999996" customHeight="1" thickBot="1">
      <c r="C237" s="24"/>
      <c r="D237" s="24"/>
      <c r="E237" s="93"/>
      <c r="G237"/>
      <c r="H237"/>
      <c r="I237"/>
    </row>
    <row r="238" spans="1:9" ht="13.5" customHeight="1">
      <c r="A238" s="76">
        <v>620716</v>
      </c>
      <c r="B238" s="6" t="s">
        <v>185</v>
      </c>
      <c r="C238" s="63">
        <f>SUM(C239:C243)</f>
        <v>0</v>
      </c>
      <c r="D238" s="64">
        <f>SUM(D239:D244)</f>
        <v>0</v>
      </c>
      <c r="E238" s="72"/>
      <c r="G238"/>
      <c r="H238"/>
      <c r="I238"/>
    </row>
    <row r="239" spans="1:9" ht="12.75" customHeight="1">
      <c r="A239" s="5" t="s">
        <v>142</v>
      </c>
      <c r="B239" s="2" t="s">
        <v>171</v>
      </c>
      <c r="C239" s="26"/>
      <c r="D239" s="26"/>
      <c r="E239" s="27"/>
      <c r="G239"/>
      <c r="H239"/>
      <c r="I239"/>
    </row>
    <row r="240" spans="1:9" ht="12.75" customHeight="1">
      <c r="A240" s="5" t="s">
        <v>143</v>
      </c>
      <c r="B240" s="2" t="s">
        <v>172</v>
      </c>
      <c r="C240" s="26"/>
      <c r="D240" s="26"/>
      <c r="E240" s="27"/>
      <c r="G240"/>
      <c r="H240"/>
      <c r="I240"/>
    </row>
    <row r="241" spans="1:9" ht="12.75" customHeight="1">
      <c r="A241" s="5"/>
      <c r="B241" s="2" t="s">
        <v>186</v>
      </c>
      <c r="C241" s="26"/>
      <c r="D241" s="26"/>
      <c r="E241" s="27"/>
      <c r="G241"/>
      <c r="H241"/>
      <c r="I241"/>
    </row>
    <row r="242" spans="1:9" ht="12.75" customHeight="1">
      <c r="A242" s="5"/>
      <c r="B242" s="2"/>
      <c r="C242" s="26"/>
      <c r="D242" s="26"/>
      <c r="E242" s="27"/>
      <c r="G242"/>
      <c r="H242"/>
      <c r="I242"/>
    </row>
    <row r="243" spans="1:9" ht="12.75" customHeight="1" thickBot="1">
      <c r="A243" s="3"/>
      <c r="B243" s="4"/>
      <c r="C243" s="65"/>
      <c r="D243" s="65"/>
      <c r="E243" s="66"/>
      <c r="G243"/>
      <c r="H243"/>
      <c r="I243"/>
    </row>
    <row r="244" spans="1:9" s="10" customFormat="1"/>
    <row r="245" spans="1:9" ht="13.5" thickBot="1">
      <c r="A245" s="31"/>
      <c r="B245" s="31"/>
      <c r="C245" s="31"/>
      <c r="D245" s="31"/>
      <c r="E245" s="31"/>
      <c r="F245" s="31"/>
    </row>
    <row r="246" spans="1:9" ht="18" customHeight="1">
      <c r="A246" s="95" t="s">
        <v>180</v>
      </c>
      <c r="B246" s="6" t="s">
        <v>274</v>
      </c>
      <c r="C246" s="97">
        <f>SUM(C6,C72,C84,C89,C97,C106,C120,C127,C138,C153,C160,C167,C177,C202,C217,C230,C238)</f>
        <v>146640</v>
      </c>
      <c r="D246" s="98"/>
      <c r="E246" s="31"/>
      <c r="F246" s="31"/>
    </row>
    <row r="247" spans="1:9" ht="18" customHeight="1">
      <c r="A247" s="117"/>
      <c r="B247" s="28" t="s">
        <v>275</v>
      </c>
      <c r="C247" s="118">
        <f>SUM(D6,D72,D84,D89,D97,D106,D120,D127,D138,D153,D160,D167,D177,D202,D217,D230,D238)</f>
        <v>0</v>
      </c>
      <c r="D247" s="119"/>
      <c r="E247" s="31"/>
      <c r="F247" s="31"/>
    </row>
    <row r="248" spans="1:9" ht="18" customHeight="1" thickBot="1">
      <c r="A248" s="96"/>
      <c r="B248" s="14" t="s">
        <v>258</v>
      </c>
      <c r="C248" s="99">
        <f>C247/(C246/100)</f>
        <v>0</v>
      </c>
      <c r="D248" s="100"/>
      <c r="E248" s="31"/>
      <c r="F248" s="31"/>
    </row>
  </sheetData>
  <mergeCells count="9">
    <mergeCell ref="A246:A248"/>
    <mergeCell ref="C246:D246"/>
    <mergeCell ref="C247:D247"/>
    <mergeCell ref="C248:D248"/>
    <mergeCell ref="A1:E1"/>
    <mergeCell ref="A3:B3"/>
    <mergeCell ref="C3:C4"/>
    <mergeCell ref="D3:D4"/>
    <mergeCell ref="E3:E4"/>
  </mergeCells>
  <phoneticPr fontId="0" type="noConversion"/>
  <pageMargins left="0.75" right="0.75" top="1" bottom="1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4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9.85546875" style="8" bestFit="1" customWidth="1"/>
    <col min="2" max="2" width="40.7109375" style="8" customWidth="1"/>
    <col min="3" max="5" width="14.7109375" style="8" customWidth="1"/>
    <col min="6" max="8" width="9.140625" style="8" customWidth="1"/>
    <col min="9" max="16384" width="9.140625" style="8"/>
  </cols>
  <sheetData>
    <row r="1" spans="1:9" ht="16.5" customHeight="1">
      <c r="A1" s="115" t="s">
        <v>279</v>
      </c>
      <c r="B1" s="115"/>
      <c r="C1" s="115"/>
      <c r="D1" s="115"/>
      <c r="E1" s="115"/>
    </row>
    <row r="2" spans="1:9" ht="6" customHeight="1" thickBot="1">
      <c r="A2" s="62"/>
      <c r="B2" s="62"/>
      <c r="C2" s="62"/>
      <c r="D2" s="62"/>
      <c r="E2" s="62"/>
    </row>
    <row r="3" spans="1:9" ht="36" customHeight="1">
      <c r="A3" s="110" t="s">
        <v>0</v>
      </c>
      <c r="B3" s="111"/>
      <c r="C3" s="111" t="s">
        <v>273</v>
      </c>
      <c r="D3" s="111" t="s">
        <v>264</v>
      </c>
      <c r="E3" s="108" t="s">
        <v>215</v>
      </c>
    </row>
    <row r="4" spans="1:9" ht="22.5" customHeight="1" thickBot="1">
      <c r="A4" s="89" t="s">
        <v>26</v>
      </c>
      <c r="B4" s="90" t="s">
        <v>1</v>
      </c>
      <c r="C4" s="116"/>
      <c r="D4" s="116"/>
      <c r="E4" s="114"/>
      <c r="G4"/>
      <c r="H4"/>
      <c r="I4"/>
    </row>
    <row r="5" spans="1:9" s="10" customFormat="1" ht="5.0999999999999996" customHeight="1" thickBot="1">
      <c r="A5" s="9"/>
      <c r="B5" s="9"/>
      <c r="G5"/>
      <c r="H5"/>
      <c r="I5"/>
    </row>
    <row r="6" spans="1:9" ht="13.5" customHeight="1">
      <c r="A6" s="20" t="s">
        <v>28</v>
      </c>
      <c r="B6" s="6" t="s">
        <v>29</v>
      </c>
      <c r="C6" s="51">
        <f>SUM(C7:C70)</f>
        <v>68260</v>
      </c>
      <c r="D6" s="54">
        <f>SUM(D7:D70)</f>
        <v>68260</v>
      </c>
      <c r="E6" s="53">
        <f>SUM(E7:E70)</f>
        <v>83183.490000000005</v>
      </c>
      <c r="G6"/>
      <c r="H6"/>
      <c r="I6"/>
    </row>
    <row r="7" spans="1:9" ht="12.75" customHeight="1">
      <c r="A7" s="5">
        <v>611</v>
      </c>
      <c r="B7" s="2" t="s">
        <v>30</v>
      </c>
      <c r="C7" s="37">
        <v>34000</v>
      </c>
      <c r="D7" s="47">
        <v>34000</v>
      </c>
      <c r="E7" s="40">
        <v>34171.96</v>
      </c>
      <c r="G7"/>
      <c r="H7"/>
      <c r="I7"/>
    </row>
    <row r="8" spans="1:9" ht="12.75" customHeight="1">
      <c r="A8" s="7">
        <v>6112</v>
      </c>
      <c r="B8" s="2" t="s">
        <v>31</v>
      </c>
      <c r="C8" s="37">
        <v>1000</v>
      </c>
      <c r="D8" s="47">
        <v>1000</v>
      </c>
      <c r="E8" s="40">
        <v>721.56</v>
      </c>
      <c r="G8"/>
      <c r="H8"/>
      <c r="I8"/>
    </row>
    <row r="9" spans="1:9" ht="12.75" customHeight="1">
      <c r="A9" s="7">
        <v>621</v>
      </c>
      <c r="B9" s="2" t="s">
        <v>184</v>
      </c>
      <c r="C9" s="37">
        <v>4000</v>
      </c>
      <c r="D9" s="47">
        <v>4000</v>
      </c>
      <c r="E9" s="40">
        <v>3499.51</v>
      </c>
      <c r="G9"/>
      <c r="H9"/>
      <c r="I9"/>
    </row>
    <row r="10" spans="1:9" ht="12.75" customHeight="1">
      <c r="A10" s="7"/>
      <c r="B10" s="2" t="s">
        <v>235</v>
      </c>
      <c r="C10" s="37"/>
      <c r="D10" s="47"/>
      <c r="E10" s="40">
        <v>217.23</v>
      </c>
      <c r="G10"/>
      <c r="H10"/>
      <c r="I10"/>
    </row>
    <row r="11" spans="1:9" ht="12.75" customHeight="1">
      <c r="A11" s="7"/>
      <c r="B11" s="2" t="s">
        <v>236</v>
      </c>
      <c r="C11" s="37"/>
      <c r="D11" s="47"/>
      <c r="E11" s="40">
        <v>33.979999999999997</v>
      </c>
      <c r="G11"/>
      <c r="H11"/>
      <c r="I11"/>
    </row>
    <row r="12" spans="1:9" ht="12.75" customHeight="1">
      <c r="A12" s="7">
        <v>625001</v>
      </c>
      <c r="B12" s="2" t="s">
        <v>12</v>
      </c>
      <c r="C12" s="37">
        <v>320</v>
      </c>
      <c r="D12" s="47">
        <v>320</v>
      </c>
      <c r="E12" s="40">
        <v>355.13</v>
      </c>
      <c r="G12"/>
      <c r="H12"/>
      <c r="I12"/>
    </row>
    <row r="13" spans="1:9" ht="12.75" customHeight="1">
      <c r="A13" s="7"/>
      <c r="B13" s="2" t="s">
        <v>237</v>
      </c>
      <c r="C13" s="37"/>
      <c r="D13" s="47"/>
      <c r="E13" s="40">
        <v>321.82</v>
      </c>
      <c r="G13"/>
      <c r="H13"/>
      <c r="I13"/>
    </row>
    <row r="14" spans="1:9" ht="12.75" customHeight="1">
      <c r="A14" s="7">
        <v>625002</v>
      </c>
      <c r="B14" s="2" t="s">
        <v>110</v>
      </c>
      <c r="C14" s="37">
        <v>4800</v>
      </c>
      <c r="D14" s="47">
        <v>4800</v>
      </c>
      <c r="E14" s="40">
        <v>4819.58</v>
      </c>
      <c r="G14"/>
      <c r="H14"/>
      <c r="I14"/>
    </row>
    <row r="15" spans="1:9" ht="12.75" customHeight="1">
      <c r="A15" s="7">
        <v>635003</v>
      </c>
      <c r="B15" s="2" t="s">
        <v>111</v>
      </c>
      <c r="C15" s="37">
        <v>280</v>
      </c>
      <c r="D15" s="47">
        <v>280</v>
      </c>
      <c r="E15" s="40">
        <v>305.29000000000002</v>
      </c>
      <c r="G15"/>
      <c r="H15"/>
      <c r="I15"/>
    </row>
    <row r="16" spans="1:9" ht="12.75" customHeight="1">
      <c r="A16" s="7"/>
      <c r="B16" s="2" t="s">
        <v>238</v>
      </c>
      <c r="C16" s="37"/>
      <c r="D16" s="47"/>
      <c r="E16" s="40">
        <v>15.86</v>
      </c>
      <c r="G16"/>
      <c r="H16"/>
      <c r="I16"/>
    </row>
    <row r="17" spans="1:9" ht="12.75" customHeight="1">
      <c r="A17" s="7">
        <v>625004</v>
      </c>
      <c r="B17" s="2" t="s">
        <v>112</v>
      </c>
      <c r="C17" s="37">
        <v>1000</v>
      </c>
      <c r="D17" s="47">
        <v>1000</v>
      </c>
      <c r="E17" s="40">
        <v>954.86</v>
      </c>
      <c r="G17"/>
      <c r="H17"/>
      <c r="I17"/>
    </row>
    <row r="18" spans="1:9" ht="12.75" customHeight="1">
      <c r="A18" s="7"/>
      <c r="B18" s="2" t="s">
        <v>239</v>
      </c>
      <c r="C18" s="37"/>
      <c r="D18" s="47"/>
      <c r="E18" s="40">
        <v>77.400000000000006</v>
      </c>
      <c r="G18"/>
      <c r="H18"/>
      <c r="I18"/>
    </row>
    <row r="19" spans="1:9" ht="12.75" customHeight="1">
      <c r="A19" s="7">
        <v>625005</v>
      </c>
      <c r="B19" s="2" t="s">
        <v>113</v>
      </c>
      <c r="C19" s="37">
        <v>300</v>
      </c>
      <c r="D19" s="47">
        <v>300</v>
      </c>
      <c r="E19" s="40">
        <v>318.14</v>
      </c>
      <c r="F19" s="11"/>
      <c r="G19"/>
      <c r="H19"/>
      <c r="I19"/>
    </row>
    <row r="20" spans="1:9" ht="12.75" customHeight="1">
      <c r="A20" s="7">
        <v>625007</v>
      </c>
      <c r="B20" s="2" t="s">
        <v>114</v>
      </c>
      <c r="C20" s="37">
        <v>1650</v>
      </c>
      <c r="D20" s="47">
        <v>1650</v>
      </c>
      <c r="E20" s="40">
        <v>1635.11</v>
      </c>
      <c r="G20"/>
      <c r="H20"/>
      <c r="I20"/>
    </row>
    <row r="21" spans="1:9" ht="12.75" customHeight="1">
      <c r="A21" s="7"/>
      <c r="B21" s="2" t="s">
        <v>240</v>
      </c>
      <c r="C21" s="37"/>
      <c r="D21" s="47"/>
      <c r="E21" s="40">
        <v>95.18</v>
      </c>
      <c r="G21"/>
      <c r="H21"/>
      <c r="I21"/>
    </row>
    <row r="22" spans="1:9" ht="12.75" customHeight="1">
      <c r="A22" s="7"/>
      <c r="B22" s="2" t="s">
        <v>241</v>
      </c>
      <c r="C22" s="37"/>
      <c r="D22" s="47"/>
      <c r="E22" s="40">
        <v>9737.6299999999992</v>
      </c>
      <c r="G22"/>
      <c r="H22"/>
      <c r="I22"/>
    </row>
    <row r="23" spans="1:9" ht="12.75" customHeight="1">
      <c r="A23" s="7">
        <v>632001</v>
      </c>
      <c r="B23" s="2" t="s">
        <v>4</v>
      </c>
      <c r="C23" s="37">
        <v>2500</v>
      </c>
      <c r="D23" s="47">
        <v>2500</v>
      </c>
      <c r="E23" s="40">
        <v>2427.15</v>
      </c>
      <c r="G23"/>
      <c r="H23"/>
      <c r="I23"/>
    </row>
    <row r="24" spans="1:9" ht="12.75" customHeight="1">
      <c r="A24" s="7">
        <v>632003</v>
      </c>
      <c r="B24" s="2" t="s">
        <v>133</v>
      </c>
      <c r="C24" s="37">
        <v>1000</v>
      </c>
      <c r="D24" s="47">
        <v>1000</v>
      </c>
      <c r="E24" s="40">
        <v>1293.95</v>
      </c>
      <c r="G24"/>
      <c r="H24"/>
      <c r="I24"/>
    </row>
    <row r="25" spans="1:9" ht="12.75" customHeight="1">
      <c r="A25" s="7">
        <v>633001</v>
      </c>
      <c r="B25" s="2" t="s">
        <v>116</v>
      </c>
      <c r="C25" s="37">
        <v>1000</v>
      </c>
      <c r="D25" s="47">
        <v>1000</v>
      </c>
      <c r="E25" s="40">
        <v>1269.1500000000001</v>
      </c>
      <c r="G25"/>
      <c r="H25"/>
      <c r="I25"/>
    </row>
    <row r="26" spans="1:9" ht="12.75" customHeight="1">
      <c r="A26" s="7">
        <v>633006</v>
      </c>
      <c r="B26" s="2" t="s">
        <v>145</v>
      </c>
      <c r="C26" s="37"/>
      <c r="D26" s="47"/>
      <c r="E26" s="40"/>
      <c r="G26"/>
      <c r="H26"/>
      <c r="I26"/>
    </row>
    <row r="27" spans="1:9" ht="12.75" customHeight="1">
      <c r="A27" s="7" t="s">
        <v>249</v>
      </c>
      <c r="B27" s="2" t="s">
        <v>117</v>
      </c>
      <c r="C27" s="37">
        <v>250</v>
      </c>
      <c r="D27" s="47">
        <v>250</v>
      </c>
      <c r="E27" s="40">
        <v>313.02999999999997</v>
      </c>
      <c r="G27"/>
      <c r="H27"/>
      <c r="I27"/>
    </row>
    <row r="28" spans="1:9" ht="12.75" customHeight="1">
      <c r="A28" s="7">
        <v>633009</v>
      </c>
      <c r="B28" s="2" t="s">
        <v>5</v>
      </c>
      <c r="C28" s="37"/>
      <c r="D28" s="47"/>
      <c r="E28" s="40">
        <v>342.34</v>
      </c>
      <c r="G28"/>
      <c r="H28"/>
      <c r="I28"/>
    </row>
    <row r="29" spans="1:9" ht="12.75" customHeight="1">
      <c r="A29" s="7">
        <v>633016</v>
      </c>
      <c r="B29" s="2" t="s">
        <v>33</v>
      </c>
      <c r="C29" s="37">
        <v>500</v>
      </c>
      <c r="D29" s="47">
        <v>500</v>
      </c>
      <c r="E29" s="40">
        <v>827.41</v>
      </c>
      <c r="G29"/>
      <c r="H29"/>
      <c r="I29"/>
    </row>
    <row r="30" spans="1:9" ht="12.75" customHeight="1">
      <c r="A30" s="7">
        <v>634005</v>
      </c>
      <c r="B30" s="2" t="s">
        <v>146</v>
      </c>
      <c r="C30" s="37">
        <v>300</v>
      </c>
      <c r="D30" s="47">
        <v>300</v>
      </c>
      <c r="E30" s="40">
        <v>167</v>
      </c>
      <c r="G30"/>
      <c r="H30"/>
      <c r="I30"/>
    </row>
    <row r="31" spans="1:9" ht="12.75" customHeight="1">
      <c r="A31" s="7">
        <v>635002</v>
      </c>
      <c r="B31" s="2" t="s">
        <v>118</v>
      </c>
      <c r="C31" s="37">
        <v>100</v>
      </c>
      <c r="D31" s="47">
        <v>100</v>
      </c>
      <c r="E31" s="40">
        <v>0</v>
      </c>
      <c r="G31"/>
      <c r="H31"/>
      <c r="I31"/>
    </row>
    <row r="32" spans="1:9" ht="12.75" customHeight="1">
      <c r="A32" s="7"/>
      <c r="B32" s="2" t="s">
        <v>216</v>
      </c>
      <c r="C32" s="37"/>
      <c r="D32" s="47"/>
      <c r="E32" s="40"/>
      <c r="G32"/>
      <c r="H32"/>
      <c r="I32"/>
    </row>
    <row r="33" spans="1:9" ht="12.75" customHeight="1">
      <c r="A33" s="7"/>
      <c r="B33" s="2" t="s">
        <v>242</v>
      </c>
      <c r="C33" s="37"/>
      <c r="D33" s="47"/>
      <c r="E33" s="40">
        <v>253.38</v>
      </c>
      <c r="G33"/>
      <c r="H33"/>
      <c r="I33"/>
    </row>
    <row r="34" spans="1:9" ht="12.75" customHeight="1">
      <c r="A34" s="7">
        <v>635003</v>
      </c>
      <c r="B34" s="2" t="s">
        <v>165</v>
      </c>
      <c r="C34" s="37"/>
      <c r="D34" s="47"/>
      <c r="E34" s="40"/>
      <c r="G34"/>
      <c r="H34"/>
      <c r="I34"/>
    </row>
    <row r="35" spans="1:9" ht="12.75" customHeight="1">
      <c r="A35" s="7">
        <v>635006</v>
      </c>
      <c r="B35" s="2" t="s">
        <v>164</v>
      </c>
      <c r="C35" s="37"/>
      <c r="D35" s="47"/>
      <c r="E35" s="40">
        <v>0</v>
      </c>
      <c r="G35"/>
      <c r="H35"/>
      <c r="I35"/>
    </row>
    <row r="36" spans="1:9" ht="12.75" customHeight="1">
      <c r="A36" s="7">
        <v>635007</v>
      </c>
      <c r="B36" s="2" t="s">
        <v>131</v>
      </c>
      <c r="C36" s="37">
        <v>300</v>
      </c>
      <c r="D36" s="47">
        <v>300</v>
      </c>
      <c r="E36" s="40">
        <v>653.20000000000005</v>
      </c>
      <c r="G36"/>
      <c r="H36"/>
      <c r="I36"/>
    </row>
    <row r="37" spans="1:9" ht="12.75" customHeight="1">
      <c r="A37" s="7">
        <v>637001</v>
      </c>
      <c r="B37" s="2" t="s">
        <v>147</v>
      </c>
      <c r="C37" s="37">
        <v>300</v>
      </c>
      <c r="D37" s="47">
        <v>300</v>
      </c>
      <c r="E37" s="40">
        <v>314</v>
      </c>
      <c r="G37"/>
      <c r="H37"/>
      <c r="I37"/>
    </row>
    <row r="38" spans="1:9" ht="12.75" customHeight="1">
      <c r="A38" s="7">
        <v>637004</v>
      </c>
      <c r="B38" s="2" t="s">
        <v>17</v>
      </c>
      <c r="C38" s="37"/>
      <c r="D38" s="47"/>
      <c r="E38" s="40">
        <v>54.44</v>
      </c>
      <c r="G38"/>
      <c r="H38"/>
      <c r="I38"/>
    </row>
    <row r="39" spans="1:9" ht="12.75" customHeight="1">
      <c r="A39" s="7">
        <v>637005</v>
      </c>
      <c r="B39" s="2" t="s">
        <v>148</v>
      </c>
      <c r="C39" s="37">
        <v>600</v>
      </c>
      <c r="D39" s="47">
        <v>600</v>
      </c>
      <c r="E39" s="40">
        <v>0</v>
      </c>
      <c r="G39"/>
      <c r="H39"/>
      <c r="I39"/>
    </row>
    <row r="40" spans="1:9" ht="12.75" customHeight="1">
      <c r="A40" s="7">
        <v>637007</v>
      </c>
      <c r="B40" s="2" t="s">
        <v>115</v>
      </c>
      <c r="C40" s="37">
        <v>200</v>
      </c>
      <c r="D40" s="47">
        <v>200</v>
      </c>
      <c r="E40" s="40">
        <v>178.49</v>
      </c>
      <c r="G40"/>
      <c r="H40"/>
      <c r="I40"/>
    </row>
    <row r="41" spans="1:9" ht="12.75" customHeight="1">
      <c r="A41" s="7">
        <v>637012</v>
      </c>
      <c r="B41" s="2" t="s">
        <v>149</v>
      </c>
      <c r="C41" s="37">
        <v>1000</v>
      </c>
      <c r="D41" s="47">
        <v>1000</v>
      </c>
      <c r="E41" s="40">
        <v>837.61</v>
      </c>
      <c r="G41"/>
      <c r="H41"/>
      <c r="I41"/>
    </row>
    <row r="42" spans="1:9" ht="12.75" customHeight="1">
      <c r="A42" s="7" t="s">
        <v>250</v>
      </c>
      <c r="B42" s="2" t="s">
        <v>119</v>
      </c>
      <c r="C42" s="37">
        <v>20</v>
      </c>
      <c r="D42" s="47">
        <v>20</v>
      </c>
      <c r="E42" s="40">
        <v>11.62</v>
      </c>
      <c r="G42"/>
      <c r="H42"/>
      <c r="I42"/>
    </row>
    <row r="43" spans="1:9" ht="12.75" customHeight="1">
      <c r="A43" s="7" t="s">
        <v>251</v>
      </c>
      <c r="B43" s="2" t="s">
        <v>120</v>
      </c>
      <c r="C43" s="37"/>
      <c r="D43" s="47"/>
      <c r="E43" s="40">
        <v>0</v>
      </c>
      <c r="G43"/>
      <c r="H43"/>
      <c r="I43"/>
    </row>
    <row r="44" spans="1:9" ht="12.75" customHeight="1">
      <c r="A44" s="7">
        <v>637014</v>
      </c>
      <c r="B44" s="2" t="s">
        <v>16</v>
      </c>
      <c r="C44" s="37">
        <v>300</v>
      </c>
      <c r="D44" s="47">
        <v>300</v>
      </c>
      <c r="E44" s="40">
        <v>202</v>
      </c>
      <c r="G44"/>
      <c r="H44"/>
      <c r="I44"/>
    </row>
    <row r="45" spans="1:9" ht="12.75" customHeight="1">
      <c r="A45" s="7">
        <v>637015</v>
      </c>
      <c r="B45" s="2" t="s">
        <v>20</v>
      </c>
      <c r="C45" s="37">
        <v>1000</v>
      </c>
      <c r="D45" s="47">
        <v>1000</v>
      </c>
      <c r="E45" s="40">
        <v>1194.51</v>
      </c>
      <c r="G45"/>
      <c r="H45"/>
    </row>
    <row r="46" spans="1:9" ht="12.75" customHeight="1">
      <c r="A46" s="7">
        <v>637016</v>
      </c>
      <c r="B46" s="2" t="s">
        <v>34</v>
      </c>
      <c r="C46" s="37">
        <v>600</v>
      </c>
      <c r="D46" s="47">
        <v>600</v>
      </c>
      <c r="E46" s="40">
        <v>652.38</v>
      </c>
      <c r="G46"/>
      <c r="H46"/>
    </row>
    <row r="47" spans="1:9" ht="12.75" customHeight="1">
      <c r="A47" s="7">
        <v>637026</v>
      </c>
      <c r="B47" s="2" t="s">
        <v>150</v>
      </c>
      <c r="C47" s="37">
        <v>2500</v>
      </c>
      <c r="D47" s="47">
        <v>2500</v>
      </c>
      <c r="E47" s="40">
        <v>2848.39</v>
      </c>
      <c r="G47"/>
      <c r="H47"/>
    </row>
    <row r="48" spans="1:9" ht="12.75" customHeight="1">
      <c r="A48" s="7" t="s">
        <v>252</v>
      </c>
      <c r="B48" s="2" t="s">
        <v>35</v>
      </c>
      <c r="C48" s="37">
        <v>1700</v>
      </c>
      <c r="D48" s="47">
        <v>1700</v>
      </c>
      <c r="E48" s="40">
        <v>1756.08</v>
      </c>
      <c r="G48"/>
      <c r="H48"/>
    </row>
    <row r="49" spans="1:8" ht="12.75" customHeight="1">
      <c r="A49" s="7">
        <v>637021</v>
      </c>
      <c r="B49" s="2" t="s">
        <v>175</v>
      </c>
      <c r="C49" s="37"/>
      <c r="D49" s="47"/>
      <c r="E49" s="40">
        <v>0</v>
      </c>
      <c r="G49"/>
      <c r="H49"/>
    </row>
    <row r="50" spans="1:8" ht="12.75" customHeight="1">
      <c r="A50" s="7">
        <v>642014</v>
      </c>
      <c r="B50" s="2" t="s">
        <v>167</v>
      </c>
      <c r="C50" s="37"/>
      <c r="D50" s="47"/>
      <c r="E50" s="40">
        <v>0</v>
      </c>
      <c r="G50"/>
      <c r="H50"/>
    </row>
    <row r="51" spans="1:8" ht="12.75" customHeight="1">
      <c r="A51" s="7">
        <v>642022</v>
      </c>
      <c r="B51" s="2" t="s">
        <v>166</v>
      </c>
      <c r="C51" s="37">
        <v>300</v>
      </c>
      <c r="D51" s="47">
        <v>300</v>
      </c>
      <c r="E51" s="40">
        <v>331.94</v>
      </c>
      <c r="G51"/>
      <c r="H51"/>
    </row>
    <row r="52" spans="1:8" ht="12.75" customHeight="1">
      <c r="A52" s="7" t="s">
        <v>253</v>
      </c>
      <c r="B52" s="2" t="s">
        <v>136</v>
      </c>
      <c r="C52" s="37">
        <v>500</v>
      </c>
      <c r="D52" s="47">
        <v>500</v>
      </c>
      <c r="E52" s="40">
        <v>499.66</v>
      </c>
      <c r="G52"/>
      <c r="H52"/>
    </row>
    <row r="53" spans="1:8" ht="12.75" customHeight="1">
      <c r="A53" s="7" t="s">
        <v>254</v>
      </c>
      <c r="B53" s="2" t="s">
        <v>151</v>
      </c>
      <c r="C53" s="37">
        <v>300</v>
      </c>
      <c r="D53" s="47">
        <v>300</v>
      </c>
      <c r="E53" s="40">
        <v>0</v>
      </c>
      <c r="G53"/>
      <c r="H53"/>
    </row>
    <row r="54" spans="1:8" ht="12.75" customHeight="1">
      <c r="A54" s="7">
        <v>637027</v>
      </c>
      <c r="B54" s="2" t="s">
        <v>36</v>
      </c>
      <c r="C54" s="37">
        <v>380</v>
      </c>
      <c r="D54" s="47">
        <v>380</v>
      </c>
      <c r="E54" s="40">
        <v>781.73</v>
      </c>
      <c r="G54"/>
      <c r="H54"/>
    </row>
    <row r="55" spans="1:8" ht="12.75" customHeight="1">
      <c r="A55" s="7">
        <v>642006</v>
      </c>
      <c r="B55" s="2" t="s">
        <v>152</v>
      </c>
      <c r="C55" s="37">
        <v>200</v>
      </c>
      <c r="D55" s="47">
        <v>200</v>
      </c>
      <c r="E55" s="40">
        <v>100</v>
      </c>
      <c r="G55"/>
      <c r="H55"/>
    </row>
    <row r="56" spans="1:8" ht="12.75" customHeight="1">
      <c r="A56" s="7">
        <v>713001</v>
      </c>
      <c r="B56" s="2" t="s">
        <v>153</v>
      </c>
      <c r="C56" s="37"/>
      <c r="D56" s="47"/>
      <c r="E56" s="40">
        <v>965</v>
      </c>
      <c r="G56"/>
      <c r="H56"/>
    </row>
    <row r="57" spans="1:8" ht="12.75" customHeight="1">
      <c r="A57" s="7" t="s">
        <v>127</v>
      </c>
      <c r="B57" s="2" t="s">
        <v>217</v>
      </c>
      <c r="C57" s="37"/>
      <c r="D57" s="47"/>
      <c r="E57" s="40">
        <v>72</v>
      </c>
      <c r="G57"/>
      <c r="H57"/>
    </row>
    <row r="58" spans="1:8" ht="12.75" customHeight="1">
      <c r="A58" s="7" t="s">
        <v>128</v>
      </c>
      <c r="B58" s="2" t="s">
        <v>154</v>
      </c>
      <c r="C58" s="37"/>
      <c r="D58" s="47"/>
      <c r="E58" s="40">
        <v>0</v>
      </c>
      <c r="G58"/>
      <c r="H58"/>
    </row>
    <row r="59" spans="1:8" ht="12.75" customHeight="1">
      <c r="A59" s="7" t="s">
        <v>140</v>
      </c>
      <c r="B59" s="2" t="s">
        <v>141</v>
      </c>
      <c r="C59" s="37"/>
      <c r="D59" s="47"/>
      <c r="E59" s="40">
        <v>0</v>
      </c>
      <c r="G59"/>
      <c r="H59"/>
    </row>
    <row r="60" spans="1:8" ht="12.75" customHeight="1">
      <c r="A60" s="7">
        <v>717002</v>
      </c>
      <c r="B60" s="2" t="s">
        <v>168</v>
      </c>
      <c r="C60" s="37">
        <v>5060</v>
      </c>
      <c r="D60" s="47">
        <v>5060</v>
      </c>
      <c r="E60" s="40">
        <v>7065.05</v>
      </c>
      <c r="G60"/>
      <c r="H60"/>
    </row>
    <row r="61" spans="1:8" s="10" customFormat="1" ht="12.75" customHeight="1">
      <c r="A61" s="7"/>
      <c r="B61" s="2" t="s">
        <v>243</v>
      </c>
      <c r="C61" s="37"/>
      <c r="D61" s="47"/>
      <c r="E61" s="40">
        <v>491.74</v>
      </c>
    </row>
    <row r="62" spans="1:8" ht="12.75" customHeight="1">
      <c r="A62" s="7">
        <v>614</v>
      </c>
      <c r="B62" s="2" t="s">
        <v>218</v>
      </c>
      <c r="C62" s="37"/>
      <c r="D62" s="47"/>
      <c r="E62" s="40"/>
    </row>
    <row r="63" spans="1:8" ht="12.75" customHeight="1">
      <c r="A63" s="7">
        <v>641009</v>
      </c>
      <c r="B63" s="2" t="s">
        <v>219</v>
      </c>
      <c r="C63" s="37"/>
      <c r="D63" s="47"/>
      <c r="E63" s="40"/>
      <c r="G63"/>
      <c r="H63"/>
    </row>
    <row r="64" spans="1:8" ht="12.75" customHeight="1">
      <c r="A64" s="7">
        <v>641010</v>
      </c>
      <c r="B64" s="2" t="s">
        <v>220</v>
      </c>
      <c r="C64" s="37"/>
      <c r="D64" s="47"/>
      <c r="E64" s="40"/>
      <c r="G64"/>
      <c r="H64"/>
    </row>
    <row r="65" spans="1:8" ht="12.75" customHeight="1">
      <c r="A65" s="7">
        <v>637014</v>
      </c>
      <c r="B65" s="2" t="s">
        <v>221</v>
      </c>
      <c r="C65" s="37"/>
      <c r="D65" s="47"/>
      <c r="E65" s="40"/>
      <c r="G65"/>
      <c r="H65"/>
    </row>
    <row r="66" spans="1:8" ht="12.75" customHeight="1">
      <c r="A66" s="7">
        <v>637027</v>
      </c>
      <c r="B66" s="2" t="s">
        <v>222</v>
      </c>
      <c r="C66" s="37"/>
      <c r="D66" s="47"/>
      <c r="E66" s="40"/>
      <c r="G66"/>
      <c r="H66"/>
    </row>
    <row r="67" spans="1:8" ht="12.75" customHeight="1">
      <c r="A67" s="7">
        <v>635006</v>
      </c>
      <c r="B67" s="2" t="s">
        <v>223</v>
      </c>
      <c r="C67" s="37"/>
      <c r="D67" s="47"/>
      <c r="E67" s="40"/>
      <c r="G67"/>
      <c r="H67"/>
    </row>
    <row r="68" spans="1:8" ht="12.75" customHeight="1">
      <c r="A68" s="34"/>
      <c r="B68" s="35"/>
      <c r="C68" s="55"/>
      <c r="D68" s="56"/>
      <c r="E68" s="57"/>
      <c r="G68"/>
      <c r="H68"/>
    </row>
    <row r="69" spans="1:8" ht="12.75" customHeight="1">
      <c r="A69" s="34"/>
      <c r="B69" s="35"/>
      <c r="C69" s="55"/>
      <c r="D69" s="56"/>
      <c r="E69" s="57"/>
      <c r="G69"/>
      <c r="H69"/>
    </row>
    <row r="70" spans="1:8" ht="12.75" customHeight="1" thickBot="1">
      <c r="A70" s="3"/>
      <c r="B70" s="14"/>
      <c r="C70" s="52"/>
      <c r="D70" s="49"/>
      <c r="E70" s="45"/>
      <c r="G70"/>
      <c r="H70"/>
    </row>
    <row r="71" spans="1:8" s="10" customFormat="1" ht="4.5" customHeight="1" thickBot="1">
      <c r="B71" s="15"/>
      <c r="C71" s="24"/>
      <c r="D71" s="24"/>
      <c r="E71" s="24"/>
      <c r="G71" s="50"/>
      <c r="H71" s="50"/>
    </row>
    <row r="72" spans="1:8" ht="13.5" customHeight="1">
      <c r="A72" s="59" t="s">
        <v>37</v>
      </c>
      <c r="B72" s="23" t="s">
        <v>3</v>
      </c>
      <c r="C72" s="51">
        <f>SUM(C73:C82)</f>
        <v>1000</v>
      </c>
      <c r="D72" s="54">
        <f>SUM(D73:D82)</f>
        <v>1000</v>
      </c>
      <c r="E72" s="53">
        <f>SUM(E73:E82)</f>
        <v>1646.15</v>
      </c>
      <c r="G72"/>
      <c r="H72"/>
    </row>
    <row r="73" spans="1:8" ht="12.75" customHeight="1">
      <c r="A73" s="7" t="s">
        <v>38</v>
      </c>
      <c r="B73" s="2" t="s">
        <v>4</v>
      </c>
      <c r="C73" s="37">
        <v>400</v>
      </c>
      <c r="D73" s="47">
        <v>400</v>
      </c>
      <c r="E73" s="40">
        <v>826.85</v>
      </c>
      <c r="G73"/>
      <c r="H73"/>
    </row>
    <row r="74" spans="1:8" ht="12.75" customHeight="1">
      <c r="A74" s="7" t="s">
        <v>255</v>
      </c>
      <c r="B74" s="2" t="s">
        <v>39</v>
      </c>
      <c r="C74" s="37">
        <v>400</v>
      </c>
      <c r="D74" s="47">
        <v>400</v>
      </c>
      <c r="E74" s="40">
        <v>436.9</v>
      </c>
      <c r="G74"/>
      <c r="H74"/>
    </row>
    <row r="75" spans="1:8" ht="12.75" customHeight="1">
      <c r="A75" s="7">
        <v>633006</v>
      </c>
      <c r="B75" s="2" t="s">
        <v>6</v>
      </c>
      <c r="C75" s="37">
        <v>200</v>
      </c>
      <c r="D75" s="47">
        <v>200</v>
      </c>
      <c r="E75" s="40"/>
      <c r="G75"/>
      <c r="H75"/>
    </row>
    <row r="76" spans="1:8" ht="12.75" customHeight="1">
      <c r="A76" s="7">
        <v>633009</v>
      </c>
      <c r="B76" s="2" t="s">
        <v>224</v>
      </c>
      <c r="C76" s="37"/>
      <c r="D76" s="47"/>
      <c r="E76" s="40"/>
      <c r="G76"/>
      <c r="H76"/>
    </row>
    <row r="77" spans="1:8" ht="12.75" customHeight="1">
      <c r="A77" s="7">
        <v>634001</v>
      </c>
      <c r="B77" s="2" t="s">
        <v>14</v>
      </c>
      <c r="C77" s="37"/>
      <c r="D77" s="47"/>
      <c r="E77" s="40"/>
      <c r="G77"/>
      <c r="H77"/>
    </row>
    <row r="78" spans="1:8" ht="12.75" customHeight="1">
      <c r="A78" s="7">
        <v>635006</v>
      </c>
      <c r="B78" s="2" t="s">
        <v>181</v>
      </c>
      <c r="C78" s="37"/>
      <c r="D78" s="47"/>
      <c r="E78" s="40">
        <v>382.4</v>
      </c>
      <c r="G78"/>
      <c r="H78"/>
    </row>
    <row r="79" spans="1:8" ht="12.75" customHeight="1">
      <c r="A79" s="7" t="s">
        <v>40</v>
      </c>
      <c r="B79" s="2" t="s">
        <v>32</v>
      </c>
      <c r="C79" s="37"/>
      <c r="D79" s="47"/>
      <c r="E79" s="40"/>
      <c r="G79"/>
      <c r="H79"/>
    </row>
    <row r="80" spans="1:8" ht="12.75" customHeight="1">
      <c r="A80" s="7" t="s">
        <v>41</v>
      </c>
      <c r="B80" s="2" t="s">
        <v>36</v>
      </c>
      <c r="C80" s="37"/>
      <c r="D80" s="47"/>
      <c r="E80" s="40"/>
      <c r="G80"/>
      <c r="H80"/>
    </row>
    <row r="81" spans="1:8" ht="12.75" customHeight="1">
      <c r="A81" s="7"/>
      <c r="B81" s="2"/>
      <c r="C81" s="37"/>
      <c r="D81" s="47"/>
      <c r="E81" s="40"/>
      <c r="G81"/>
      <c r="H81"/>
    </row>
    <row r="82" spans="1:8" ht="12.75" customHeight="1" thickBot="1">
      <c r="A82" s="3"/>
      <c r="B82" s="4"/>
      <c r="C82" s="38"/>
      <c r="D82" s="49"/>
      <c r="E82" s="45"/>
      <c r="G82"/>
      <c r="H82"/>
    </row>
    <row r="83" spans="1:8" s="10" customFormat="1" ht="5.0999999999999996" customHeight="1" thickBot="1">
      <c r="A83" s="17"/>
      <c r="C83" s="24"/>
      <c r="D83" s="24"/>
      <c r="E83" s="24"/>
      <c r="G83" s="50"/>
      <c r="H83" s="50"/>
    </row>
    <row r="84" spans="1:8" ht="13.5" customHeight="1">
      <c r="A84" s="20" t="s">
        <v>42</v>
      </c>
      <c r="B84" s="6" t="s">
        <v>44</v>
      </c>
      <c r="C84" s="51">
        <f>SUM(C85:C87)</f>
        <v>500</v>
      </c>
      <c r="D84" s="54">
        <f>SUM(D85:D87)</f>
        <v>500</v>
      </c>
      <c r="E84" s="53">
        <f>SUM(E85:E87)</f>
        <v>337.58</v>
      </c>
      <c r="G84"/>
      <c r="H84"/>
    </row>
    <row r="85" spans="1:8" ht="12.75" customHeight="1">
      <c r="A85" s="7">
        <v>635006</v>
      </c>
      <c r="B85" s="2" t="s">
        <v>43</v>
      </c>
      <c r="C85" s="37">
        <v>500</v>
      </c>
      <c r="D85" s="47">
        <v>500</v>
      </c>
      <c r="E85" s="40">
        <v>337.58</v>
      </c>
      <c r="G85"/>
      <c r="H85"/>
    </row>
    <row r="86" spans="1:8" ht="12.75" customHeight="1">
      <c r="A86" s="60"/>
      <c r="B86" s="28"/>
      <c r="C86" s="58"/>
      <c r="D86" s="47"/>
      <c r="E86" s="61"/>
      <c r="G86"/>
      <c r="H86"/>
    </row>
    <row r="87" spans="1:8" ht="12.75" customHeight="1" thickBot="1">
      <c r="A87" s="3"/>
      <c r="B87" s="4"/>
      <c r="C87" s="38"/>
      <c r="D87" s="49"/>
      <c r="E87" s="45"/>
      <c r="G87"/>
      <c r="H87"/>
    </row>
    <row r="88" spans="1:8" s="10" customFormat="1" ht="5.0999999999999996" customHeight="1" thickBot="1">
      <c r="C88" s="24"/>
      <c r="D88" s="24"/>
      <c r="E88" s="24"/>
    </row>
    <row r="89" spans="1:8" ht="13.5" customHeight="1">
      <c r="A89" s="20" t="s">
        <v>45</v>
      </c>
      <c r="B89" s="6" t="s">
        <v>46</v>
      </c>
      <c r="C89" s="51">
        <f>SUM(C90:C95)</f>
        <v>7500</v>
      </c>
      <c r="D89" s="54">
        <f>SUM(D90:D95)</f>
        <v>7500</v>
      </c>
      <c r="E89" s="53">
        <f>SUM(E90:E94)</f>
        <v>7826.5599999999995</v>
      </c>
      <c r="G89"/>
      <c r="H89"/>
    </row>
    <row r="90" spans="1:8" ht="12.75" customHeight="1">
      <c r="A90" s="7">
        <v>633006</v>
      </c>
      <c r="B90" s="2" t="s">
        <v>47</v>
      </c>
      <c r="C90" s="37"/>
      <c r="D90" s="47"/>
      <c r="E90" s="40"/>
      <c r="G90"/>
      <c r="H90"/>
    </row>
    <row r="91" spans="1:8" ht="12.75" customHeight="1">
      <c r="A91" s="7" t="s">
        <v>249</v>
      </c>
      <c r="B91" s="2" t="s">
        <v>48</v>
      </c>
      <c r="C91" s="37">
        <v>35</v>
      </c>
      <c r="D91" s="47">
        <v>35</v>
      </c>
      <c r="E91" s="40">
        <v>35</v>
      </c>
      <c r="G91"/>
      <c r="H91"/>
    </row>
    <row r="92" spans="1:8" ht="12.75" customHeight="1">
      <c r="A92" s="7">
        <v>637012</v>
      </c>
      <c r="B92" s="2" t="s">
        <v>49</v>
      </c>
      <c r="C92" s="37">
        <v>500</v>
      </c>
      <c r="D92" s="47">
        <v>500</v>
      </c>
      <c r="E92" s="40">
        <v>339.07</v>
      </c>
      <c r="G92"/>
      <c r="H92"/>
    </row>
    <row r="93" spans="1:8" ht="12.75" customHeight="1">
      <c r="A93" s="7">
        <v>637004</v>
      </c>
      <c r="B93" s="2" t="s">
        <v>50</v>
      </c>
      <c r="C93" s="37">
        <v>6965</v>
      </c>
      <c r="D93" s="47">
        <v>6965</v>
      </c>
      <c r="E93" s="40">
        <v>7452.49</v>
      </c>
      <c r="G93"/>
      <c r="H93"/>
    </row>
    <row r="94" spans="1:8" ht="12.75" customHeight="1">
      <c r="A94" s="7"/>
      <c r="B94" s="2"/>
      <c r="C94" s="37"/>
      <c r="D94" s="47"/>
      <c r="E94" s="40"/>
      <c r="G94"/>
      <c r="H94"/>
    </row>
    <row r="95" spans="1:8" ht="12.75" customHeight="1" thickBot="1">
      <c r="A95" s="3"/>
      <c r="B95" s="4"/>
      <c r="C95" s="38"/>
      <c r="D95" s="49"/>
      <c r="E95" s="45"/>
      <c r="G95"/>
      <c r="H95"/>
    </row>
    <row r="96" spans="1:8" s="10" customFormat="1" ht="5.0999999999999996" customHeight="1" thickBot="1">
      <c r="C96" s="24"/>
      <c r="D96" s="24"/>
      <c r="E96" s="24"/>
      <c r="G96" s="50"/>
      <c r="H96" s="50"/>
    </row>
    <row r="97" spans="1:9" ht="13.5" customHeight="1">
      <c r="A97" s="20" t="s">
        <v>51</v>
      </c>
      <c r="B97" s="6" t="s">
        <v>13</v>
      </c>
      <c r="C97" s="51">
        <f>SUM(C98:C104)</f>
        <v>1000</v>
      </c>
      <c r="D97" s="54">
        <f>SUM(D98:D104)</f>
        <v>1000</v>
      </c>
      <c r="E97" s="53">
        <f>SUM(E98:E103)</f>
        <v>603.1</v>
      </c>
      <c r="G97"/>
      <c r="H97"/>
    </row>
    <row r="98" spans="1:9" ht="12.75" customHeight="1">
      <c r="A98" s="7">
        <v>633006</v>
      </c>
      <c r="B98" s="2" t="s">
        <v>6</v>
      </c>
      <c r="C98" s="37">
        <v>300</v>
      </c>
      <c r="D98" s="47">
        <v>300</v>
      </c>
      <c r="E98" s="40">
        <v>123.52</v>
      </c>
      <c r="G98"/>
      <c r="H98"/>
    </row>
    <row r="99" spans="1:9" ht="12.75" customHeight="1">
      <c r="A99" s="7" t="s">
        <v>52</v>
      </c>
      <c r="B99" s="2" t="s">
        <v>14</v>
      </c>
      <c r="C99" s="37">
        <v>300</v>
      </c>
      <c r="D99" s="47">
        <v>300</v>
      </c>
      <c r="E99" s="40">
        <v>277.06</v>
      </c>
      <c r="G99"/>
      <c r="H99"/>
    </row>
    <row r="100" spans="1:9" ht="12.75" customHeight="1">
      <c r="A100" s="7" t="s">
        <v>132</v>
      </c>
      <c r="B100" s="2" t="s">
        <v>36</v>
      </c>
      <c r="C100" s="37">
        <v>200</v>
      </c>
      <c r="D100" s="47">
        <v>200</v>
      </c>
      <c r="E100" s="40">
        <v>172.82</v>
      </c>
      <c r="G100"/>
      <c r="H100"/>
      <c r="I100"/>
    </row>
    <row r="101" spans="1:9" ht="12.75" customHeight="1">
      <c r="A101" s="7">
        <v>635006</v>
      </c>
      <c r="B101" s="2" t="s">
        <v>2</v>
      </c>
      <c r="C101" s="37">
        <v>200</v>
      </c>
      <c r="D101" s="47">
        <v>200</v>
      </c>
      <c r="E101" s="40">
        <v>29.7</v>
      </c>
      <c r="G101"/>
      <c r="H101"/>
      <c r="I101"/>
    </row>
    <row r="102" spans="1:9" ht="12.75" customHeight="1">
      <c r="A102" s="7">
        <v>717002</v>
      </c>
      <c r="B102" s="2" t="s">
        <v>137</v>
      </c>
      <c r="C102" s="37"/>
      <c r="D102" s="47"/>
      <c r="E102" s="40"/>
      <c r="G102"/>
      <c r="H102"/>
      <c r="I102"/>
    </row>
    <row r="103" spans="1:9" ht="12.75" customHeight="1">
      <c r="A103" s="7"/>
      <c r="B103" s="2"/>
      <c r="C103" s="37"/>
      <c r="D103" s="47"/>
      <c r="E103" s="40"/>
      <c r="G103"/>
      <c r="H103"/>
      <c r="I103"/>
    </row>
    <row r="104" spans="1:9" ht="12.75" customHeight="1" thickBot="1">
      <c r="A104" s="3"/>
      <c r="B104" s="4"/>
      <c r="C104" s="38"/>
      <c r="D104" s="49"/>
      <c r="E104" s="45"/>
      <c r="G104"/>
      <c r="H104"/>
      <c r="I104"/>
    </row>
    <row r="105" spans="1:9" s="10" customFormat="1" ht="5.0999999999999996" customHeight="1" thickBot="1">
      <c r="C105" s="24"/>
      <c r="D105" s="24"/>
      <c r="E105" s="24"/>
      <c r="G105" s="50"/>
      <c r="H105" s="50"/>
      <c r="I105" s="50"/>
    </row>
    <row r="106" spans="1:9" ht="13.5" customHeight="1">
      <c r="A106" s="20" t="s">
        <v>57</v>
      </c>
      <c r="B106" s="6" t="s">
        <v>54</v>
      </c>
      <c r="C106" s="51">
        <f>SUM(C107:C118)</f>
        <v>7000</v>
      </c>
      <c r="D106" s="54">
        <f>SUM(D107:D117)</f>
        <v>7000</v>
      </c>
      <c r="E106" s="53">
        <f>SUM(E107:E117)</f>
        <v>5094.57</v>
      </c>
      <c r="G106"/>
      <c r="H106"/>
      <c r="I106"/>
    </row>
    <row r="107" spans="1:9" ht="12.75" customHeight="1">
      <c r="A107" s="7" t="s">
        <v>53</v>
      </c>
      <c r="B107" s="2" t="s">
        <v>39</v>
      </c>
      <c r="C107" s="37">
        <v>3500</v>
      </c>
      <c r="D107" s="47">
        <v>3500</v>
      </c>
      <c r="E107" s="40">
        <v>1481.41</v>
      </c>
      <c r="G107"/>
      <c r="H107"/>
      <c r="I107"/>
    </row>
    <row r="108" spans="1:9" ht="12.75" customHeight="1">
      <c r="A108" s="7">
        <v>633006</v>
      </c>
      <c r="B108" s="2" t="s">
        <v>6</v>
      </c>
      <c r="C108" s="37">
        <v>250</v>
      </c>
      <c r="D108" s="47">
        <v>250</v>
      </c>
      <c r="E108" s="40">
        <v>954.69</v>
      </c>
      <c r="G108"/>
      <c r="H108"/>
      <c r="I108"/>
    </row>
    <row r="109" spans="1:9" ht="12.75" customHeight="1">
      <c r="A109" s="7">
        <v>635006</v>
      </c>
      <c r="B109" s="2" t="s">
        <v>2</v>
      </c>
      <c r="C109" s="37">
        <v>1250</v>
      </c>
      <c r="D109" s="47">
        <v>1250</v>
      </c>
      <c r="E109" s="40">
        <v>757.15</v>
      </c>
      <c r="G109"/>
      <c r="H109"/>
      <c r="I109"/>
    </row>
    <row r="110" spans="1:9" ht="12.75" customHeight="1">
      <c r="A110" s="7">
        <v>637012</v>
      </c>
      <c r="B110" s="2" t="s">
        <v>55</v>
      </c>
      <c r="C110" s="37">
        <v>1000</v>
      </c>
      <c r="D110" s="47">
        <v>1000</v>
      </c>
      <c r="E110" s="40">
        <v>804.6</v>
      </c>
      <c r="G110"/>
      <c r="H110"/>
      <c r="I110"/>
    </row>
    <row r="111" spans="1:9" ht="12.75" customHeight="1">
      <c r="A111" s="7">
        <v>637027</v>
      </c>
      <c r="B111" s="2" t="s">
        <v>36</v>
      </c>
      <c r="C111" s="37"/>
      <c r="D111" s="47"/>
      <c r="E111" s="40">
        <v>85.24</v>
      </c>
      <c r="G111"/>
      <c r="H111"/>
      <c r="I111"/>
    </row>
    <row r="112" spans="1:9" ht="12.75" customHeight="1">
      <c r="A112" s="7">
        <v>637011</v>
      </c>
      <c r="B112" s="2" t="s">
        <v>56</v>
      </c>
      <c r="C112" s="37">
        <v>1000</v>
      </c>
      <c r="D112" s="47">
        <v>1000</v>
      </c>
      <c r="E112" s="40">
        <v>1011.48</v>
      </c>
      <c r="G112"/>
      <c r="H112"/>
      <c r="I112"/>
    </row>
    <row r="113" spans="1:9" ht="12.75" customHeight="1">
      <c r="A113" s="7">
        <v>637001</v>
      </c>
      <c r="B113" s="2" t="s">
        <v>225</v>
      </c>
      <c r="C113" s="37"/>
      <c r="D113" s="47"/>
      <c r="E113" s="40"/>
      <c r="G113"/>
      <c r="H113"/>
      <c r="I113"/>
    </row>
    <row r="114" spans="1:9" ht="12.75" customHeight="1">
      <c r="A114" s="7"/>
      <c r="B114" s="2" t="s">
        <v>163</v>
      </c>
      <c r="C114" s="37"/>
      <c r="D114" s="47"/>
      <c r="E114" s="40"/>
      <c r="G114"/>
      <c r="H114"/>
      <c r="I114"/>
    </row>
    <row r="115" spans="1:9" ht="12.75" customHeight="1">
      <c r="A115" s="7">
        <v>717002</v>
      </c>
      <c r="B115" s="2" t="s">
        <v>168</v>
      </c>
      <c r="C115" s="37"/>
      <c r="D115" s="47"/>
      <c r="E115" s="40"/>
      <c r="G115"/>
      <c r="H115"/>
      <c r="I115"/>
    </row>
    <row r="116" spans="1:9" ht="12.75" customHeight="1">
      <c r="A116" s="7"/>
      <c r="B116" s="2"/>
      <c r="C116" s="37"/>
      <c r="D116" s="47"/>
      <c r="E116" s="40"/>
      <c r="G116"/>
      <c r="H116"/>
      <c r="I116"/>
    </row>
    <row r="117" spans="1:9" ht="12.75" customHeight="1">
      <c r="A117" s="7"/>
      <c r="B117" s="2"/>
      <c r="C117" s="37"/>
      <c r="D117" s="47"/>
      <c r="E117" s="40"/>
      <c r="G117"/>
      <c r="H117"/>
      <c r="I117"/>
    </row>
    <row r="118" spans="1:9" ht="12.75" customHeight="1" thickBot="1">
      <c r="A118" s="3"/>
      <c r="B118" s="4"/>
      <c r="C118" s="38"/>
      <c r="D118" s="42"/>
      <c r="E118" s="45"/>
      <c r="G118"/>
      <c r="H118"/>
      <c r="I118"/>
    </row>
    <row r="119" spans="1:9" s="10" customFormat="1" ht="5.0999999999999996" customHeight="1" thickBot="1">
      <c r="C119" s="24"/>
      <c r="D119" s="24"/>
      <c r="E119" s="24"/>
      <c r="G119" s="50"/>
      <c r="H119" s="50"/>
      <c r="I119" s="50"/>
    </row>
    <row r="120" spans="1:9" ht="13.5" customHeight="1">
      <c r="A120" s="20" t="s">
        <v>58</v>
      </c>
      <c r="B120" s="6" t="s">
        <v>10</v>
      </c>
      <c r="C120" s="51">
        <f>SUM(C121:C125)</f>
        <v>6000</v>
      </c>
      <c r="D120" s="54">
        <f>SUM(D121:D125)</f>
        <v>6000</v>
      </c>
      <c r="E120" s="53">
        <f>SUM(E121:E124)</f>
        <v>4285.87</v>
      </c>
      <c r="G120"/>
      <c r="H120"/>
      <c r="I120"/>
    </row>
    <row r="121" spans="1:9" ht="12.75" customHeight="1">
      <c r="A121" s="7" t="s">
        <v>59</v>
      </c>
      <c r="B121" s="2" t="s">
        <v>39</v>
      </c>
      <c r="C121" s="37">
        <v>4000</v>
      </c>
      <c r="D121" s="47">
        <v>4000</v>
      </c>
      <c r="E121" s="40">
        <v>4008.27</v>
      </c>
      <c r="G121"/>
      <c r="H121"/>
      <c r="I121"/>
    </row>
    <row r="122" spans="1:9" ht="12.75" customHeight="1">
      <c r="A122" s="7">
        <v>635006</v>
      </c>
      <c r="B122" s="2" t="s">
        <v>2</v>
      </c>
      <c r="C122" s="37">
        <v>2000</v>
      </c>
      <c r="D122" s="47">
        <v>2000</v>
      </c>
      <c r="E122" s="40">
        <v>277.60000000000002</v>
      </c>
      <c r="G122"/>
      <c r="H122"/>
      <c r="I122"/>
    </row>
    <row r="123" spans="1:9" ht="12.75" customHeight="1">
      <c r="A123" s="7">
        <v>717001</v>
      </c>
      <c r="B123" s="2" t="s">
        <v>109</v>
      </c>
      <c r="C123" s="37"/>
      <c r="D123" s="47"/>
      <c r="E123" s="40"/>
      <c r="G123"/>
      <c r="H123"/>
      <c r="I123"/>
    </row>
    <row r="124" spans="1:9" ht="12.75" customHeight="1">
      <c r="A124" s="16"/>
      <c r="B124" s="2"/>
      <c r="C124" s="37"/>
      <c r="D124" s="47"/>
      <c r="E124" s="40"/>
      <c r="G124"/>
      <c r="H124"/>
      <c r="I124"/>
    </row>
    <row r="125" spans="1:9" ht="12.75" customHeight="1" thickBot="1">
      <c r="A125" s="13"/>
      <c r="B125" s="4"/>
      <c r="C125" s="38"/>
      <c r="D125" s="49"/>
      <c r="E125" s="45"/>
      <c r="G125"/>
      <c r="H125"/>
      <c r="I125"/>
    </row>
    <row r="126" spans="1:9" s="10" customFormat="1" ht="4.5" customHeight="1" thickBot="1">
      <c r="A126" s="19"/>
      <c r="C126" s="24"/>
      <c r="D126" s="24"/>
      <c r="E126" s="24"/>
      <c r="G126" s="50"/>
      <c r="H126" s="50"/>
      <c r="I126" s="50"/>
    </row>
    <row r="127" spans="1:9" ht="13.5" customHeight="1">
      <c r="A127" s="20" t="s">
        <v>60</v>
      </c>
      <c r="B127" s="6" t="s">
        <v>61</v>
      </c>
      <c r="C127" s="51">
        <f>SUM(C128:C136)</f>
        <v>4000</v>
      </c>
      <c r="D127" s="54">
        <f>SUM(D128:D136)</f>
        <v>4000</v>
      </c>
      <c r="E127" s="53">
        <f>SUM(E128:E134)</f>
        <v>4459.9399999999996</v>
      </c>
      <c r="G127"/>
      <c r="H127"/>
      <c r="I127"/>
    </row>
    <row r="128" spans="1:9" ht="12.75" customHeight="1">
      <c r="A128" s="7" t="s">
        <v>62</v>
      </c>
      <c r="B128" s="2" t="s">
        <v>39</v>
      </c>
      <c r="C128" s="37">
        <v>700</v>
      </c>
      <c r="D128" s="47">
        <v>700</v>
      </c>
      <c r="E128" s="40">
        <v>694.09</v>
      </c>
      <c r="G128"/>
      <c r="H128"/>
      <c r="I128"/>
    </row>
    <row r="129" spans="1:9" ht="12.75" customHeight="1">
      <c r="A129" s="7">
        <v>633006</v>
      </c>
      <c r="B129" s="2" t="s">
        <v>6</v>
      </c>
      <c r="C129" s="37"/>
      <c r="D129" s="47"/>
      <c r="E129" s="40"/>
      <c r="G129"/>
      <c r="H129"/>
      <c r="I129"/>
    </row>
    <row r="130" spans="1:9" ht="12.75" customHeight="1">
      <c r="A130" s="7">
        <v>635006</v>
      </c>
      <c r="B130" s="2" t="s">
        <v>2</v>
      </c>
      <c r="C130" s="37">
        <v>500</v>
      </c>
      <c r="D130" s="47">
        <v>500</v>
      </c>
      <c r="E130" s="40">
        <v>420.65</v>
      </c>
      <c r="G130"/>
      <c r="H130"/>
      <c r="I130"/>
    </row>
    <row r="131" spans="1:9" ht="12.75" customHeight="1">
      <c r="A131" s="7">
        <v>637026</v>
      </c>
      <c r="B131" s="2" t="s">
        <v>155</v>
      </c>
      <c r="C131" s="37">
        <v>500</v>
      </c>
      <c r="D131" s="47">
        <v>500</v>
      </c>
      <c r="E131" s="40">
        <v>1800</v>
      </c>
      <c r="G131"/>
      <c r="H131"/>
      <c r="I131"/>
    </row>
    <row r="132" spans="1:9" ht="12.75" customHeight="1">
      <c r="A132" s="7">
        <v>637027</v>
      </c>
      <c r="B132" s="2" t="s">
        <v>226</v>
      </c>
      <c r="C132" s="37">
        <v>1000</v>
      </c>
      <c r="D132" s="47">
        <v>1000</v>
      </c>
      <c r="E132" s="40"/>
      <c r="G132"/>
      <c r="H132"/>
      <c r="I132"/>
    </row>
    <row r="133" spans="1:9" ht="12.75" customHeight="1">
      <c r="A133" s="12" t="s">
        <v>169</v>
      </c>
      <c r="B133" s="2" t="s">
        <v>4</v>
      </c>
      <c r="C133" s="37">
        <v>1300</v>
      </c>
      <c r="D133" s="47">
        <v>1300</v>
      </c>
      <c r="E133" s="40">
        <v>1545.2</v>
      </c>
      <c r="G133"/>
      <c r="H133"/>
      <c r="I133"/>
    </row>
    <row r="134" spans="1:9" ht="12.75" customHeight="1">
      <c r="A134" s="7"/>
      <c r="B134" s="2"/>
      <c r="C134" s="37"/>
      <c r="D134" s="41"/>
      <c r="E134" s="40"/>
      <c r="G134"/>
      <c r="H134"/>
      <c r="I134"/>
    </row>
    <row r="135" spans="1:9" ht="12.75" customHeight="1">
      <c r="A135" s="12"/>
      <c r="B135" s="2"/>
      <c r="C135" s="37"/>
      <c r="D135" s="41"/>
      <c r="E135" s="40"/>
      <c r="G135"/>
      <c r="H135"/>
      <c r="I135"/>
    </row>
    <row r="136" spans="1:9" ht="12.75" customHeight="1" thickBot="1">
      <c r="A136" s="13"/>
      <c r="B136" s="4"/>
      <c r="C136" s="38"/>
      <c r="D136" s="42"/>
      <c r="E136" s="45"/>
      <c r="G136"/>
      <c r="H136"/>
    </row>
    <row r="137" spans="1:9" s="10" customFormat="1" ht="4.5" customHeight="1" thickBot="1">
      <c r="C137" s="24"/>
      <c r="D137" s="24"/>
      <c r="E137" s="24"/>
      <c r="G137" s="50"/>
      <c r="H137" s="50"/>
    </row>
    <row r="138" spans="1:9" ht="13.5" customHeight="1">
      <c r="A138" s="20" t="s">
        <v>63</v>
      </c>
      <c r="B138" s="6" t="s">
        <v>7</v>
      </c>
      <c r="C138" s="51">
        <f>SUM(C139:C150)</f>
        <v>10000</v>
      </c>
      <c r="D138" s="54">
        <f>SUM(D139:D151)</f>
        <v>10000</v>
      </c>
      <c r="E138" s="53">
        <f>SUM(E139:E151)</f>
        <v>5540.9199999999992</v>
      </c>
      <c r="G138"/>
      <c r="H138"/>
    </row>
    <row r="139" spans="1:9" ht="12.75" customHeight="1">
      <c r="A139" s="7">
        <v>632001</v>
      </c>
      <c r="B139" s="2" t="s">
        <v>39</v>
      </c>
      <c r="C139" s="37">
        <v>3000</v>
      </c>
      <c r="D139" s="47">
        <v>3000</v>
      </c>
      <c r="E139" s="40">
        <v>3288.72</v>
      </c>
      <c r="G139"/>
      <c r="H139"/>
    </row>
    <row r="140" spans="1:9" ht="12.75" customHeight="1">
      <c r="A140" s="7" t="s">
        <v>65</v>
      </c>
      <c r="B140" s="2" t="s">
        <v>4</v>
      </c>
      <c r="C140" s="37">
        <v>700</v>
      </c>
      <c r="D140" s="47">
        <v>700</v>
      </c>
      <c r="E140" s="40">
        <v>626.97</v>
      </c>
      <c r="G140"/>
      <c r="H140"/>
      <c r="I140"/>
    </row>
    <row r="141" spans="1:9" ht="12.75" customHeight="1">
      <c r="A141" s="7" t="s">
        <v>64</v>
      </c>
      <c r="B141" s="2" t="s">
        <v>6</v>
      </c>
      <c r="C141" s="37">
        <v>300</v>
      </c>
      <c r="D141" s="47">
        <v>300</v>
      </c>
      <c r="E141" s="40">
        <v>0</v>
      </c>
      <c r="G141"/>
      <c r="H141"/>
      <c r="I141"/>
    </row>
    <row r="142" spans="1:9" ht="12.75" customHeight="1">
      <c r="A142" s="7">
        <v>635006</v>
      </c>
      <c r="B142" s="2" t="s">
        <v>2</v>
      </c>
      <c r="C142" s="37">
        <v>3000</v>
      </c>
      <c r="D142" s="47">
        <v>3000</v>
      </c>
      <c r="E142" s="40">
        <v>0</v>
      </c>
      <c r="G142"/>
      <c r="H142"/>
      <c r="I142"/>
    </row>
    <row r="143" spans="1:9" ht="12.75" customHeight="1">
      <c r="A143" s="7">
        <v>637003</v>
      </c>
      <c r="B143" s="2" t="s">
        <v>156</v>
      </c>
      <c r="C143" s="37">
        <v>500</v>
      </c>
      <c r="D143" s="47">
        <v>500</v>
      </c>
      <c r="E143" s="40">
        <v>600.52</v>
      </c>
      <c r="G143"/>
      <c r="H143"/>
      <c r="I143"/>
    </row>
    <row r="144" spans="1:9" ht="12.75" customHeight="1">
      <c r="A144" s="7" t="s">
        <v>256</v>
      </c>
      <c r="B144" s="2" t="s">
        <v>9</v>
      </c>
      <c r="C144" s="37">
        <v>2000</v>
      </c>
      <c r="D144" s="47">
        <v>2000</v>
      </c>
      <c r="E144" s="40">
        <v>555.6</v>
      </c>
      <c r="G144"/>
      <c r="H144"/>
      <c r="I144"/>
    </row>
    <row r="145" spans="1:9" ht="12.75" customHeight="1">
      <c r="A145" s="7">
        <v>637027</v>
      </c>
      <c r="B145" s="2" t="s">
        <v>36</v>
      </c>
      <c r="C145" s="37">
        <v>500</v>
      </c>
      <c r="D145" s="47">
        <v>500</v>
      </c>
      <c r="E145" s="40">
        <v>469.11</v>
      </c>
      <c r="G145"/>
      <c r="H145"/>
      <c r="I145"/>
    </row>
    <row r="146" spans="1:9" ht="12.75" customHeight="1">
      <c r="A146" s="7">
        <v>713001</v>
      </c>
      <c r="B146" s="2" t="s">
        <v>157</v>
      </c>
      <c r="C146" s="37"/>
      <c r="D146" s="47"/>
      <c r="E146" s="40"/>
      <c r="G146"/>
      <c r="H146"/>
    </row>
    <row r="147" spans="1:9" ht="12.75" customHeight="1">
      <c r="A147" s="7">
        <v>635005</v>
      </c>
      <c r="B147" s="2" t="s">
        <v>160</v>
      </c>
      <c r="C147" s="37"/>
      <c r="D147" s="47"/>
      <c r="E147" s="40"/>
      <c r="G147"/>
      <c r="H147"/>
    </row>
    <row r="148" spans="1:9" ht="12.75" customHeight="1">
      <c r="A148" s="7">
        <v>635004</v>
      </c>
      <c r="B148" s="2" t="s">
        <v>162</v>
      </c>
      <c r="C148" s="37"/>
      <c r="D148" s="47"/>
      <c r="E148" s="40"/>
      <c r="G148"/>
      <c r="H148"/>
    </row>
    <row r="149" spans="1:9" ht="12.75" customHeight="1">
      <c r="A149" s="7"/>
      <c r="B149" s="2"/>
      <c r="C149" s="37"/>
      <c r="D149" s="47"/>
      <c r="E149" s="40"/>
      <c r="G149"/>
      <c r="H149"/>
    </row>
    <row r="150" spans="1:9" ht="12.75" customHeight="1">
      <c r="A150" s="7"/>
      <c r="B150" s="2"/>
      <c r="C150" s="37"/>
      <c r="D150" s="47"/>
      <c r="E150" s="40"/>
      <c r="G150"/>
      <c r="H150"/>
    </row>
    <row r="151" spans="1:9" ht="12.75" customHeight="1" thickBot="1">
      <c r="A151" s="3"/>
      <c r="B151" s="4"/>
      <c r="C151" s="38"/>
      <c r="D151" s="49"/>
      <c r="E151" s="45"/>
      <c r="G151"/>
      <c r="H151"/>
    </row>
    <row r="152" spans="1:9" s="10" customFormat="1" ht="4.5" customHeight="1" thickBot="1">
      <c r="C152" s="24"/>
      <c r="D152" s="24"/>
      <c r="E152" s="24"/>
    </row>
    <row r="153" spans="1:9" ht="13.5" customHeight="1">
      <c r="A153" s="20" t="s">
        <v>63</v>
      </c>
      <c r="B153" s="6" t="s">
        <v>158</v>
      </c>
      <c r="C153" s="51">
        <f>SUM(C154:C158)</f>
        <v>600</v>
      </c>
      <c r="D153" s="54">
        <f>SUM(D154:D158)</f>
        <v>600</v>
      </c>
      <c r="E153" s="53">
        <f>SUM(E154:E158)</f>
        <v>1524.8</v>
      </c>
    </row>
    <row r="154" spans="1:9" ht="12.75" customHeight="1">
      <c r="A154" s="7" t="s">
        <v>65</v>
      </c>
      <c r="B154" s="2" t="s">
        <v>39</v>
      </c>
      <c r="C154" s="37">
        <v>300</v>
      </c>
      <c r="D154" s="47">
        <v>300</v>
      </c>
      <c r="E154" s="40">
        <v>340.21</v>
      </c>
      <c r="G154"/>
      <c r="H154"/>
      <c r="I154"/>
    </row>
    <row r="155" spans="1:9" ht="12.75" customHeight="1">
      <c r="A155" s="7" t="s">
        <v>65</v>
      </c>
      <c r="B155" s="2" t="s">
        <v>4</v>
      </c>
      <c r="C155" s="37">
        <v>300</v>
      </c>
      <c r="D155" s="47">
        <v>300</v>
      </c>
      <c r="E155" s="40">
        <v>1178.5899999999999</v>
      </c>
      <c r="G155"/>
      <c r="H155"/>
      <c r="I155"/>
    </row>
    <row r="156" spans="1:9" ht="12.75" customHeight="1">
      <c r="A156" s="7" t="s">
        <v>66</v>
      </c>
      <c r="B156" s="2" t="s">
        <v>2</v>
      </c>
      <c r="C156" s="37"/>
      <c r="D156" s="47"/>
      <c r="E156" s="40">
        <v>6</v>
      </c>
      <c r="G156"/>
      <c r="H156"/>
      <c r="I156"/>
    </row>
    <row r="157" spans="1:9" ht="12.75" customHeight="1">
      <c r="A157" s="7"/>
      <c r="B157" s="2"/>
      <c r="C157" s="37"/>
      <c r="D157" s="47"/>
      <c r="E157" s="40"/>
      <c r="G157"/>
      <c r="H157"/>
      <c r="I157"/>
    </row>
    <row r="158" spans="1:9" ht="12.75" customHeight="1" thickBot="1">
      <c r="A158" s="3"/>
      <c r="B158" s="4"/>
      <c r="C158" s="38"/>
      <c r="D158" s="49"/>
      <c r="E158" s="45"/>
      <c r="G158"/>
      <c r="H158"/>
      <c r="I158"/>
    </row>
    <row r="159" spans="1:9" s="10" customFormat="1" ht="4.5" customHeight="1" thickBot="1">
      <c r="A159" s="17"/>
      <c r="C159" s="24"/>
      <c r="D159" s="24"/>
      <c r="E159" s="24"/>
      <c r="G159"/>
      <c r="H159"/>
      <c r="I159"/>
    </row>
    <row r="160" spans="1:9" ht="13.5" customHeight="1">
      <c r="A160" s="20" t="s">
        <v>67</v>
      </c>
      <c r="B160" s="6" t="s">
        <v>68</v>
      </c>
      <c r="C160" s="51">
        <f>SUM(C161:C165)</f>
        <v>800</v>
      </c>
      <c r="D160" s="54">
        <f>SUM(D161:D165)</f>
        <v>800</v>
      </c>
      <c r="E160" s="53">
        <f>SUM(E161:E165)</f>
        <v>331.94</v>
      </c>
      <c r="G160"/>
      <c r="H160"/>
      <c r="I160"/>
    </row>
    <row r="161" spans="1:9" ht="12.75" customHeight="1">
      <c r="A161" s="7" t="s">
        <v>69</v>
      </c>
      <c r="B161" s="2" t="s">
        <v>8</v>
      </c>
      <c r="C161" s="37">
        <v>170</v>
      </c>
      <c r="D161" s="47">
        <v>170</v>
      </c>
      <c r="E161" s="40">
        <v>0</v>
      </c>
      <c r="G161"/>
      <c r="H161"/>
      <c r="I161"/>
    </row>
    <row r="162" spans="1:9" ht="12.75" customHeight="1">
      <c r="A162" s="7"/>
      <c r="B162" s="2" t="s">
        <v>2</v>
      </c>
      <c r="C162" s="37"/>
      <c r="D162" s="47"/>
      <c r="E162" s="40">
        <v>0</v>
      </c>
      <c r="G162" s="10"/>
      <c r="H162" s="18"/>
    </row>
    <row r="163" spans="1:9" ht="12.75" customHeight="1">
      <c r="A163" s="7" t="s">
        <v>70</v>
      </c>
      <c r="B163" s="2" t="s">
        <v>36</v>
      </c>
      <c r="C163" s="37">
        <v>630</v>
      </c>
      <c r="D163" s="47">
        <v>630</v>
      </c>
      <c r="E163" s="40">
        <v>331.94</v>
      </c>
    </row>
    <row r="164" spans="1:9" ht="12.75" customHeight="1">
      <c r="A164" s="7"/>
      <c r="B164" s="2"/>
      <c r="C164" s="37"/>
      <c r="D164" s="47"/>
      <c r="E164" s="40"/>
    </row>
    <row r="165" spans="1:9" ht="12.75" customHeight="1" thickBot="1">
      <c r="A165" s="3"/>
      <c r="B165" s="4"/>
      <c r="C165" s="38"/>
      <c r="D165" s="49"/>
      <c r="E165" s="45"/>
    </row>
    <row r="166" spans="1:9" s="10" customFormat="1" ht="4.5" customHeight="1" thickBot="1">
      <c r="C166" s="24"/>
      <c r="D166" s="24"/>
      <c r="E166" s="24"/>
    </row>
    <row r="167" spans="1:9" ht="13.5" customHeight="1">
      <c r="A167" s="20" t="s">
        <v>71</v>
      </c>
      <c r="B167" s="6" t="s">
        <v>11</v>
      </c>
      <c r="C167" s="51">
        <f>SUM(C168:C175)</f>
        <v>600</v>
      </c>
      <c r="D167" s="54">
        <f>SUM(D168:D175)</f>
        <v>600</v>
      </c>
      <c r="E167" s="53">
        <f>SUM(E168:E175)</f>
        <v>727.6400000000001</v>
      </c>
    </row>
    <row r="168" spans="1:9" ht="12.75" customHeight="1">
      <c r="A168" s="7" t="s">
        <v>72</v>
      </c>
      <c r="B168" s="2" t="s">
        <v>39</v>
      </c>
      <c r="C168" s="37">
        <v>200</v>
      </c>
      <c r="D168" s="47">
        <v>200</v>
      </c>
      <c r="E168" s="40">
        <v>157.08000000000001</v>
      </c>
    </row>
    <row r="169" spans="1:9" ht="12.75" customHeight="1">
      <c r="A169" s="7">
        <v>633006</v>
      </c>
      <c r="B169" s="2" t="s">
        <v>6</v>
      </c>
      <c r="C169" s="37">
        <v>150</v>
      </c>
      <c r="D169" s="47">
        <v>150</v>
      </c>
      <c r="E169" s="40">
        <v>152.62</v>
      </c>
    </row>
    <row r="170" spans="1:9" ht="12.75" customHeight="1">
      <c r="A170" s="7">
        <v>635044</v>
      </c>
      <c r="B170" s="2" t="s">
        <v>2</v>
      </c>
      <c r="C170" s="37"/>
      <c r="D170" s="47"/>
      <c r="E170" s="40"/>
    </row>
    <row r="171" spans="1:9" ht="12.75" customHeight="1">
      <c r="A171" s="7">
        <v>637027</v>
      </c>
      <c r="B171" s="2" t="s">
        <v>36</v>
      </c>
      <c r="C171" s="37"/>
      <c r="D171" s="47"/>
      <c r="E171" s="40"/>
    </row>
    <row r="172" spans="1:9" ht="12.75" customHeight="1">
      <c r="A172" s="7">
        <v>642008</v>
      </c>
      <c r="B172" s="2" t="s">
        <v>155</v>
      </c>
      <c r="C172" s="37">
        <v>250</v>
      </c>
      <c r="D172" s="47">
        <v>250</v>
      </c>
      <c r="E172" s="40">
        <v>417.94</v>
      </c>
    </row>
    <row r="173" spans="1:9" ht="12.75" customHeight="1">
      <c r="A173" s="7">
        <v>717002</v>
      </c>
      <c r="B173" s="2" t="s">
        <v>227</v>
      </c>
      <c r="C173" s="37"/>
      <c r="D173" s="47"/>
      <c r="E173" s="40"/>
      <c r="G173"/>
      <c r="H173"/>
      <c r="I173"/>
    </row>
    <row r="174" spans="1:9" ht="12.75" customHeight="1">
      <c r="A174" s="7"/>
      <c r="B174" s="2"/>
      <c r="C174" s="37"/>
      <c r="D174" s="47"/>
      <c r="E174" s="40"/>
      <c r="G174"/>
      <c r="H174"/>
      <c r="I174"/>
    </row>
    <row r="175" spans="1:9" ht="12.75" customHeight="1" thickBot="1">
      <c r="A175" s="3"/>
      <c r="B175" s="4"/>
      <c r="C175" s="38"/>
      <c r="D175" s="49"/>
      <c r="E175" s="45"/>
      <c r="G175"/>
      <c r="H175"/>
      <c r="I175"/>
    </row>
    <row r="176" spans="1:9" s="10" customFormat="1" ht="5.0999999999999996" customHeight="1" thickBot="1">
      <c r="C176" s="24"/>
      <c r="D176" s="24"/>
      <c r="E176" s="24"/>
      <c r="G176"/>
      <c r="H176"/>
      <c r="I176"/>
    </row>
    <row r="177" spans="1:9" ht="13.5" customHeight="1">
      <c r="A177" s="20" t="s">
        <v>73</v>
      </c>
      <c r="B177" s="6" t="s">
        <v>74</v>
      </c>
      <c r="C177" s="51">
        <f>SUM(C178:C200)</f>
        <v>31380</v>
      </c>
      <c r="D177" s="54">
        <f>SUM(D178:D200)</f>
        <v>31380</v>
      </c>
      <c r="E177" s="53">
        <f>SUM(E178:E200)</f>
        <v>32991.630000000005</v>
      </c>
      <c r="G177"/>
      <c r="H177"/>
      <c r="I177"/>
    </row>
    <row r="178" spans="1:9" ht="12.75" customHeight="1">
      <c r="A178" s="5">
        <v>611111</v>
      </c>
      <c r="B178" s="2" t="s">
        <v>15</v>
      </c>
      <c r="C178" s="37">
        <v>20000</v>
      </c>
      <c r="D178" s="47">
        <v>20000</v>
      </c>
      <c r="E178" s="69">
        <v>20064.5</v>
      </c>
      <c r="G178"/>
      <c r="H178"/>
      <c r="I178"/>
    </row>
    <row r="179" spans="1:9" ht="12.75" customHeight="1">
      <c r="A179" s="5">
        <v>621111</v>
      </c>
      <c r="B179" s="2" t="s">
        <v>182</v>
      </c>
      <c r="C179" s="37">
        <v>1500</v>
      </c>
      <c r="D179" s="47">
        <v>1500</v>
      </c>
      <c r="E179" s="69">
        <v>1995.72</v>
      </c>
      <c r="G179"/>
      <c r="H179"/>
      <c r="I179"/>
    </row>
    <row r="180" spans="1:9" ht="12.75" customHeight="1">
      <c r="A180" s="7">
        <v>623</v>
      </c>
      <c r="B180" s="2" t="s">
        <v>183</v>
      </c>
      <c r="C180" s="37"/>
      <c r="D180" s="47"/>
      <c r="E180" s="69"/>
      <c r="G180"/>
      <c r="H180"/>
      <c r="I180"/>
    </row>
    <row r="181" spans="1:9" ht="12.75" customHeight="1">
      <c r="A181" s="5">
        <v>625001</v>
      </c>
      <c r="B181" s="2" t="s">
        <v>75</v>
      </c>
      <c r="C181" s="37">
        <v>260</v>
      </c>
      <c r="D181" s="47">
        <v>260</v>
      </c>
      <c r="E181" s="69">
        <v>279.13</v>
      </c>
      <c r="G181"/>
      <c r="H181"/>
      <c r="I181"/>
    </row>
    <row r="182" spans="1:9" ht="12.75" customHeight="1">
      <c r="A182" s="7">
        <v>625002</v>
      </c>
      <c r="B182" s="2" t="s">
        <v>126</v>
      </c>
      <c r="C182" s="37">
        <v>2500</v>
      </c>
      <c r="D182" s="47">
        <v>2500</v>
      </c>
      <c r="E182" s="69">
        <v>2793.92</v>
      </c>
      <c r="G182"/>
      <c r="H182"/>
      <c r="I182"/>
    </row>
    <row r="183" spans="1:9" ht="12.75" customHeight="1">
      <c r="A183" s="7">
        <v>625003</v>
      </c>
      <c r="B183" s="2" t="s">
        <v>123</v>
      </c>
      <c r="C183" s="37">
        <v>140</v>
      </c>
      <c r="D183" s="47">
        <v>140</v>
      </c>
      <c r="E183" s="69">
        <v>159.44</v>
      </c>
      <c r="G183"/>
      <c r="H183"/>
      <c r="I183"/>
    </row>
    <row r="184" spans="1:9" ht="12.75" customHeight="1">
      <c r="A184" s="7">
        <v>625004</v>
      </c>
      <c r="B184" s="2" t="s">
        <v>122</v>
      </c>
      <c r="C184" s="37">
        <v>550</v>
      </c>
      <c r="D184" s="47">
        <v>550</v>
      </c>
      <c r="E184" s="69">
        <v>598.5</v>
      </c>
      <c r="G184"/>
      <c r="H184"/>
      <c r="I184"/>
    </row>
    <row r="185" spans="1:9" ht="12.75" customHeight="1">
      <c r="A185" s="7">
        <v>625005</v>
      </c>
      <c r="B185" s="2" t="s">
        <v>124</v>
      </c>
      <c r="C185" s="37">
        <v>200</v>
      </c>
      <c r="D185" s="47">
        <v>200</v>
      </c>
      <c r="E185" s="69">
        <v>199.25</v>
      </c>
      <c r="G185"/>
      <c r="H185"/>
      <c r="I185"/>
    </row>
    <row r="186" spans="1:9" ht="12.75" customHeight="1">
      <c r="A186" s="7">
        <v>625007</v>
      </c>
      <c r="B186" s="2" t="s">
        <v>125</v>
      </c>
      <c r="C186" s="37">
        <v>900</v>
      </c>
      <c r="D186" s="47">
        <v>900</v>
      </c>
      <c r="E186" s="69">
        <v>947.8</v>
      </c>
      <c r="G186"/>
      <c r="H186"/>
      <c r="I186"/>
    </row>
    <row r="187" spans="1:9" ht="12.75" customHeight="1">
      <c r="A187" s="7">
        <v>632001</v>
      </c>
      <c r="B187" s="2" t="s">
        <v>39</v>
      </c>
      <c r="C187" s="37">
        <v>1200</v>
      </c>
      <c r="D187" s="47">
        <v>1200</v>
      </c>
      <c r="E187" s="69">
        <v>822.36</v>
      </c>
      <c r="G187"/>
      <c r="H187"/>
      <c r="I187"/>
    </row>
    <row r="188" spans="1:9" ht="12.75" customHeight="1">
      <c r="A188" s="7">
        <v>632001</v>
      </c>
      <c r="B188" s="2" t="s">
        <v>4</v>
      </c>
      <c r="C188" s="37">
        <v>2700</v>
      </c>
      <c r="D188" s="47">
        <v>2700</v>
      </c>
      <c r="E188" s="69">
        <v>3466.76</v>
      </c>
      <c r="G188"/>
      <c r="H188"/>
      <c r="I188"/>
    </row>
    <row r="189" spans="1:9" ht="12.75" customHeight="1">
      <c r="A189" s="7">
        <v>632003</v>
      </c>
      <c r="B189" s="2" t="s">
        <v>159</v>
      </c>
      <c r="C189" s="37">
        <v>250</v>
      </c>
      <c r="D189" s="47">
        <v>250</v>
      </c>
      <c r="E189" s="69">
        <v>274.89</v>
      </c>
      <c r="G189"/>
      <c r="H189"/>
      <c r="I189"/>
    </row>
    <row r="190" spans="1:9" ht="12.75" customHeight="1">
      <c r="A190" s="7" t="s">
        <v>76</v>
      </c>
      <c r="B190" s="2" t="s">
        <v>77</v>
      </c>
      <c r="C190" s="37"/>
      <c r="D190" s="47"/>
      <c r="E190" s="40"/>
      <c r="G190"/>
      <c r="H190"/>
      <c r="I190"/>
    </row>
    <row r="191" spans="1:9" ht="12.75" customHeight="1">
      <c r="A191" s="7">
        <v>633006</v>
      </c>
      <c r="B191" s="2" t="s">
        <v>18</v>
      </c>
      <c r="C191" s="37">
        <v>360</v>
      </c>
      <c r="D191" s="47">
        <v>360</v>
      </c>
      <c r="E191" s="69">
        <v>717.15</v>
      </c>
      <c r="G191"/>
      <c r="H191"/>
      <c r="I191"/>
    </row>
    <row r="192" spans="1:9" ht="12.75" customHeight="1">
      <c r="A192" s="7">
        <v>633200</v>
      </c>
      <c r="B192" s="2" t="s">
        <v>19</v>
      </c>
      <c r="C192" s="37">
        <v>50</v>
      </c>
      <c r="D192" s="47">
        <v>50</v>
      </c>
      <c r="E192" s="69">
        <v>35.83</v>
      </c>
      <c r="G192"/>
      <c r="H192"/>
      <c r="I192"/>
    </row>
    <row r="193" spans="1:9" ht="12.75" customHeight="1">
      <c r="A193" s="7" t="s">
        <v>228</v>
      </c>
      <c r="B193" s="2" t="s">
        <v>8</v>
      </c>
      <c r="C193" s="37">
        <v>65</v>
      </c>
      <c r="D193" s="47">
        <v>65</v>
      </c>
      <c r="E193" s="40"/>
      <c r="G193"/>
      <c r="H193"/>
      <c r="I193"/>
    </row>
    <row r="194" spans="1:9" ht="12.75" customHeight="1">
      <c r="A194" s="7">
        <v>635006</v>
      </c>
      <c r="B194" s="2" t="s">
        <v>2</v>
      </c>
      <c r="C194" s="37">
        <v>500</v>
      </c>
      <c r="D194" s="47">
        <v>500</v>
      </c>
      <c r="E194" s="69">
        <v>212.12</v>
      </c>
      <c r="G194"/>
      <c r="H194"/>
      <c r="I194"/>
    </row>
    <row r="195" spans="1:9" ht="12.75" customHeight="1">
      <c r="A195" s="7">
        <v>642014</v>
      </c>
      <c r="B195" s="2" t="s">
        <v>187</v>
      </c>
      <c r="C195" s="37">
        <v>170</v>
      </c>
      <c r="D195" s="47">
        <v>170</v>
      </c>
      <c r="E195" s="69">
        <v>231.56</v>
      </c>
      <c r="G195"/>
      <c r="H195"/>
      <c r="I195"/>
    </row>
    <row r="196" spans="1:9" ht="12.75" customHeight="1">
      <c r="A196" s="70" t="s">
        <v>257</v>
      </c>
      <c r="B196" s="67" t="s">
        <v>188</v>
      </c>
      <c r="C196" s="37">
        <v>35</v>
      </c>
      <c r="D196" s="47">
        <v>35</v>
      </c>
      <c r="E196" s="69">
        <v>16.600000000000001</v>
      </c>
      <c r="G196"/>
      <c r="H196"/>
      <c r="I196"/>
    </row>
    <row r="197" spans="1:9" s="10" customFormat="1" ht="12.75" customHeight="1">
      <c r="A197" s="70"/>
      <c r="B197" s="2" t="s">
        <v>244</v>
      </c>
      <c r="C197" s="37"/>
      <c r="D197" s="47"/>
      <c r="E197" s="69">
        <v>176.1</v>
      </c>
      <c r="G197"/>
      <c r="H197"/>
      <c r="I197"/>
    </row>
    <row r="198" spans="1:9" s="10" customFormat="1" ht="12.75" customHeight="1">
      <c r="A198" s="70"/>
      <c r="B198" s="2"/>
      <c r="C198" s="37"/>
      <c r="D198" s="47"/>
      <c r="E198" s="69"/>
      <c r="G198"/>
      <c r="H198"/>
      <c r="I198"/>
    </row>
    <row r="199" spans="1:9" s="10" customFormat="1" ht="12.75" customHeight="1">
      <c r="A199" s="70"/>
      <c r="B199" s="67"/>
      <c r="C199" s="37"/>
      <c r="D199" s="47"/>
      <c r="E199" s="40"/>
      <c r="G199"/>
      <c r="H199"/>
      <c r="I199"/>
    </row>
    <row r="200" spans="1:9" s="10" customFormat="1" ht="12.75" customHeight="1" thickBot="1">
      <c r="A200" s="71"/>
      <c r="B200" s="68"/>
      <c r="C200" s="38"/>
      <c r="D200" s="49"/>
      <c r="E200" s="45"/>
      <c r="G200"/>
      <c r="H200"/>
      <c r="I200"/>
    </row>
    <row r="201" spans="1:9" s="10" customFormat="1" ht="4.5" customHeight="1" thickBot="1">
      <c r="A201" s="9"/>
      <c r="B201" s="15"/>
      <c r="C201" s="24"/>
      <c r="D201" s="24"/>
      <c r="E201" s="24"/>
      <c r="G201"/>
      <c r="H201"/>
      <c r="I201"/>
    </row>
    <row r="202" spans="1:9" ht="13.5" customHeight="1">
      <c r="A202" s="20" t="s">
        <v>78</v>
      </c>
      <c r="B202" s="6" t="s">
        <v>79</v>
      </c>
      <c r="C202" s="51">
        <f>SUM(C203:C215)</f>
        <v>5000</v>
      </c>
      <c r="D202" s="54">
        <f>SUM(D203:D215)</f>
        <v>5000</v>
      </c>
      <c r="E202" s="53">
        <f>SUM(E203:E215)</f>
        <v>6002.06</v>
      </c>
      <c r="G202"/>
      <c r="H202"/>
      <c r="I202"/>
    </row>
    <row r="203" spans="1:9" ht="12.75" customHeight="1">
      <c r="A203" s="5">
        <v>611111</v>
      </c>
      <c r="B203" s="2" t="s">
        <v>80</v>
      </c>
      <c r="C203" s="37">
        <v>3500</v>
      </c>
      <c r="D203" s="47">
        <v>3500</v>
      </c>
      <c r="E203" s="69">
        <v>4348.0600000000004</v>
      </c>
      <c r="G203"/>
      <c r="H203"/>
      <c r="I203"/>
    </row>
    <row r="204" spans="1:9" ht="12.75" customHeight="1">
      <c r="A204" s="5">
        <v>621111</v>
      </c>
      <c r="B204" s="2" t="s">
        <v>121</v>
      </c>
      <c r="C204" s="37">
        <v>300</v>
      </c>
      <c r="D204" s="47">
        <v>300</v>
      </c>
      <c r="E204" s="69">
        <v>433</v>
      </c>
      <c r="G204"/>
      <c r="H204"/>
      <c r="I204"/>
    </row>
    <row r="205" spans="1:9" ht="12.75" customHeight="1">
      <c r="A205" s="7">
        <v>625001</v>
      </c>
      <c r="B205" s="2" t="s">
        <v>75</v>
      </c>
      <c r="C205" s="37">
        <v>50</v>
      </c>
      <c r="D205" s="47">
        <v>50</v>
      </c>
      <c r="E205" s="69">
        <v>60.52</v>
      </c>
      <c r="G205"/>
      <c r="H205"/>
      <c r="I205"/>
    </row>
    <row r="206" spans="1:9" ht="12.75" customHeight="1">
      <c r="A206" s="7">
        <v>625002</v>
      </c>
      <c r="B206" s="2" t="s">
        <v>126</v>
      </c>
      <c r="C206" s="37">
        <v>500</v>
      </c>
      <c r="D206" s="47">
        <v>500</v>
      </c>
      <c r="E206" s="69">
        <v>606.11</v>
      </c>
      <c r="G206"/>
      <c r="H206"/>
      <c r="I206"/>
    </row>
    <row r="207" spans="1:9" ht="12.75" customHeight="1">
      <c r="A207" s="7">
        <v>625003</v>
      </c>
      <c r="B207" s="2" t="s">
        <v>123</v>
      </c>
      <c r="C207" s="37">
        <v>30</v>
      </c>
      <c r="D207" s="47">
        <v>30</v>
      </c>
      <c r="E207" s="69">
        <v>34.5</v>
      </c>
      <c r="G207"/>
      <c r="H207"/>
      <c r="I207"/>
    </row>
    <row r="208" spans="1:9" ht="12.75" customHeight="1">
      <c r="A208" s="7">
        <v>625004</v>
      </c>
      <c r="B208" s="2" t="s">
        <v>122</v>
      </c>
      <c r="C208" s="37"/>
      <c r="D208" s="47"/>
      <c r="E208" s="69">
        <v>0</v>
      </c>
      <c r="G208"/>
      <c r="H208"/>
      <c r="I208"/>
    </row>
    <row r="209" spans="1:9" ht="12.75" customHeight="1">
      <c r="A209" s="7">
        <v>625005</v>
      </c>
      <c r="B209" s="2" t="s">
        <v>124</v>
      </c>
      <c r="C209" s="37"/>
      <c r="D209" s="47"/>
      <c r="E209" s="69">
        <v>0</v>
      </c>
      <c r="G209"/>
      <c r="H209"/>
      <c r="I209"/>
    </row>
    <row r="210" spans="1:9" ht="12.75" customHeight="1">
      <c r="A210" s="7">
        <v>625007</v>
      </c>
      <c r="B210" s="2" t="s">
        <v>125</v>
      </c>
      <c r="C210" s="37">
        <v>150</v>
      </c>
      <c r="D210" s="47">
        <v>150</v>
      </c>
      <c r="E210" s="69">
        <v>205.57</v>
      </c>
      <c r="G210"/>
      <c r="H210"/>
      <c r="I210"/>
    </row>
    <row r="211" spans="1:9" ht="12.75" customHeight="1">
      <c r="A211" s="7">
        <v>633006</v>
      </c>
      <c r="B211" s="2" t="s">
        <v>6</v>
      </c>
      <c r="C211" s="37">
        <v>470</v>
      </c>
      <c r="D211" s="47">
        <v>470</v>
      </c>
      <c r="E211" s="69">
        <v>314.3</v>
      </c>
      <c r="G211"/>
      <c r="H211"/>
      <c r="I211"/>
    </row>
    <row r="212" spans="1:9" ht="12.75" customHeight="1">
      <c r="A212" s="7">
        <v>637012</v>
      </c>
      <c r="B212" s="2" t="s">
        <v>229</v>
      </c>
      <c r="C212" s="37"/>
      <c r="D212" s="47"/>
      <c r="E212" s="40"/>
      <c r="G212"/>
      <c r="H212"/>
      <c r="I212"/>
    </row>
    <row r="213" spans="1:9" ht="12.75" customHeight="1">
      <c r="A213" s="7"/>
      <c r="B213" s="2"/>
      <c r="C213" s="37"/>
      <c r="D213" s="47"/>
      <c r="E213" s="40"/>
      <c r="G213"/>
      <c r="H213"/>
      <c r="I213"/>
    </row>
    <row r="214" spans="1:9" ht="12.75" customHeight="1">
      <c r="A214" s="7"/>
      <c r="B214" s="2"/>
      <c r="C214" s="37"/>
      <c r="D214" s="47"/>
      <c r="E214" s="40"/>
    </row>
    <row r="215" spans="1:9" ht="12.75" customHeight="1" thickBot="1">
      <c r="A215" s="3"/>
      <c r="B215" s="4"/>
      <c r="C215" s="38"/>
      <c r="D215" s="49"/>
      <c r="E215" s="45"/>
    </row>
    <row r="216" spans="1:9" s="10" customFormat="1" ht="4.5" customHeight="1" thickBot="1">
      <c r="A216" s="19"/>
      <c r="C216" s="24"/>
      <c r="D216" s="24"/>
      <c r="E216" s="24"/>
    </row>
    <row r="217" spans="1:9" ht="13.5" customHeight="1">
      <c r="A217" s="20" t="s">
        <v>81</v>
      </c>
      <c r="B217" s="6" t="s">
        <v>230</v>
      </c>
      <c r="C217" s="51">
        <f>SUM(C218:C226)</f>
        <v>0</v>
      </c>
      <c r="D217" s="54">
        <f>SUM(D218:D227)</f>
        <v>0</v>
      </c>
      <c r="E217" s="39"/>
    </row>
    <row r="218" spans="1:9" ht="12.75" customHeight="1">
      <c r="A218" s="5">
        <v>611111</v>
      </c>
      <c r="B218" s="2" t="s">
        <v>231</v>
      </c>
      <c r="C218" s="58"/>
      <c r="D218" s="47"/>
      <c r="E218" s="40"/>
    </row>
    <row r="219" spans="1:9" ht="12.75" customHeight="1">
      <c r="A219" s="5">
        <v>621111</v>
      </c>
      <c r="B219" s="2" t="s">
        <v>184</v>
      </c>
      <c r="C219" s="37"/>
      <c r="D219" s="47"/>
      <c r="E219" s="40"/>
    </row>
    <row r="220" spans="1:9" ht="12.75" customHeight="1">
      <c r="A220" s="7">
        <v>625001</v>
      </c>
      <c r="B220" s="2" t="s">
        <v>75</v>
      </c>
      <c r="C220" s="37"/>
      <c r="D220" s="47"/>
      <c r="E220" s="40"/>
    </row>
    <row r="221" spans="1:9" ht="12.75" customHeight="1">
      <c r="A221" s="7">
        <v>625002</v>
      </c>
      <c r="B221" s="2" t="s">
        <v>126</v>
      </c>
      <c r="C221" s="37"/>
      <c r="D221" s="47"/>
      <c r="E221" s="40"/>
    </row>
    <row r="222" spans="1:9" ht="12.75" customHeight="1">
      <c r="A222" s="7">
        <v>625003</v>
      </c>
      <c r="B222" s="2" t="s">
        <v>123</v>
      </c>
      <c r="C222" s="37"/>
      <c r="D222" s="47"/>
      <c r="E222" s="40"/>
    </row>
    <row r="223" spans="1:9" ht="12.75" customHeight="1">
      <c r="A223" s="7">
        <v>625004</v>
      </c>
      <c r="B223" s="2" t="s">
        <v>122</v>
      </c>
      <c r="C223" s="37"/>
      <c r="D223" s="47"/>
      <c r="E223" s="40"/>
    </row>
    <row r="224" spans="1:9" ht="12.75" customHeight="1">
      <c r="A224" s="7">
        <v>625005</v>
      </c>
      <c r="B224" s="2" t="s">
        <v>124</v>
      </c>
      <c r="C224" s="37"/>
      <c r="D224" s="47"/>
      <c r="E224" s="40"/>
    </row>
    <row r="225" spans="1:9" ht="12.75" customHeight="1">
      <c r="A225" s="7">
        <v>625007</v>
      </c>
      <c r="B225" s="2" t="s">
        <v>125</v>
      </c>
      <c r="C225" s="37"/>
      <c r="D225" s="47"/>
      <c r="E225" s="40"/>
    </row>
    <row r="226" spans="1:9" ht="12.75" customHeight="1">
      <c r="A226" s="7"/>
      <c r="B226" s="2"/>
      <c r="C226" s="37"/>
      <c r="D226" s="47"/>
      <c r="E226" s="40"/>
    </row>
    <row r="227" spans="1:9" ht="12.75" customHeight="1" thickBot="1">
      <c r="A227" s="3"/>
      <c r="B227" s="4"/>
      <c r="C227" s="73"/>
      <c r="D227" s="75"/>
      <c r="E227" s="74"/>
      <c r="G227"/>
      <c r="H227"/>
      <c r="I227"/>
    </row>
    <row r="228" spans="1:9" ht="12.75" customHeight="1">
      <c r="A228" s="17"/>
      <c r="B228" s="10"/>
      <c r="C228" s="10"/>
      <c r="D228" s="15"/>
      <c r="E228" s="10"/>
      <c r="G228"/>
      <c r="H228"/>
      <c r="I228"/>
    </row>
    <row r="229" spans="1:9" s="10" customFormat="1" ht="5.0999999999999996" customHeight="1" thickBot="1">
      <c r="C229" s="24"/>
      <c r="D229" s="24"/>
      <c r="E229" s="24"/>
      <c r="G229"/>
      <c r="H229"/>
      <c r="I229"/>
    </row>
    <row r="230" spans="1:9" ht="13.5" customHeight="1">
      <c r="A230" s="20" t="s">
        <v>81</v>
      </c>
      <c r="B230" s="6" t="s">
        <v>82</v>
      </c>
      <c r="C230" s="51">
        <f>SUM(C231:C236)</f>
        <v>3000</v>
      </c>
      <c r="D230" s="54">
        <f>SUM(D231:D236)</f>
        <v>3000</v>
      </c>
      <c r="E230" s="53">
        <f>SUM(E231:E236)</f>
        <v>4213.54</v>
      </c>
      <c r="G230"/>
      <c r="H230"/>
      <c r="I230"/>
    </row>
    <row r="231" spans="1:9" ht="12.75" customHeight="1">
      <c r="A231" s="7">
        <v>637008</v>
      </c>
      <c r="B231" s="21" t="s">
        <v>83</v>
      </c>
      <c r="C231" s="37">
        <v>500</v>
      </c>
      <c r="D231" s="47">
        <v>500</v>
      </c>
      <c r="E231" s="40">
        <v>224.99</v>
      </c>
      <c r="G231"/>
      <c r="H231"/>
      <c r="I231"/>
    </row>
    <row r="232" spans="1:9" ht="12.75" customHeight="1">
      <c r="A232" s="7">
        <v>642083</v>
      </c>
      <c r="B232" s="21" t="s">
        <v>84</v>
      </c>
      <c r="C232" s="37">
        <v>1000</v>
      </c>
      <c r="D232" s="47">
        <v>1000</v>
      </c>
      <c r="E232" s="40">
        <v>2138.5500000000002</v>
      </c>
      <c r="G232"/>
      <c r="H232"/>
      <c r="I232"/>
    </row>
    <row r="233" spans="1:9" ht="12.75" customHeight="1">
      <c r="A233" s="7" t="s">
        <v>85</v>
      </c>
      <c r="B233" s="2" t="s">
        <v>86</v>
      </c>
      <c r="C233" s="37"/>
      <c r="D233" s="47"/>
      <c r="E233" s="40"/>
      <c r="G233"/>
      <c r="H233"/>
      <c r="I233"/>
    </row>
    <row r="234" spans="1:9" ht="12.75" customHeight="1">
      <c r="A234" s="7" t="s">
        <v>170</v>
      </c>
      <c r="B234" s="2" t="s">
        <v>234</v>
      </c>
      <c r="C234" s="37">
        <v>1500</v>
      </c>
      <c r="D234" s="47">
        <v>1500</v>
      </c>
      <c r="E234" s="40">
        <v>1850</v>
      </c>
      <c r="G234"/>
      <c r="H234"/>
      <c r="I234"/>
    </row>
    <row r="235" spans="1:9" ht="12.75" customHeight="1">
      <c r="A235" s="7"/>
      <c r="B235" s="2"/>
      <c r="C235" s="37"/>
      <c r="D235" s="47"/>
      <c r="E235" s="40"/>
      <c r="G235"/>
      <c r="H235"/>
      <c r="I235"/>
    </row>
    <row r="236" spans="1:9" ht="12.75" customHeight="1" thickBot="1">
      <c r="A236" s="3"/>
      <c r="B236" s="4"/>
      <c r="C236" s="73"/>
      <c r="D236" s="75"/>
      <c r="E236" s="74"/>
      <c r="G236"/>
      <c r="H236"/>
      <c r="I236"/>
    </row>
    <row r="237" spans="1:9" s="10" customFormat="1" ht="5.0999999999999996" customHeight="1" thickBot="1">
      <c r="C237" s="24"/>
      <c r="D237" s="24"/>
      <c r="E237" s="24"/>
      <c r="G237"/>
      <c r="H237"/>
      <c r="I237"/>
    </row>
    <row r="238" spans="1:9" ht="13.5" customHeight="1">
      <c r="A238" s="76">
        <v>620716</v>
      </c>
      <c r="B238" s="6" t="s">
        <v>185</v>
      </c>
      <c r="C238" s="63">
        <f>SUM(C239:C243)</f>
        <v>0</v>
      </c>
      <c r="D238" s="64">
        <f>SUM(D239:D244)</f>
        <v>0</v>
      </c>
      <c r="E238" s="72"/>
      <c r="G238"/>
      <c r="H238"/>
      <c r="I238"/>
    </row>
    <row r="239" spans="1:9" ht="12.75" customHeight="1">
      <c r="A239" s="5" t="s">
        <v>142</v>
      </c>
      <c r="B239" s="2" t="s">
        <v>171</v>
      </c>
      <c r="C239" s="26"/>
      <c r="D239" s="26"/>
      <c r="E239" s="27"/>
      <c r="G239"/>
      <c r="H239"/>
      <c r="I239"/>
    </row>
    <row r="240" spans="1:9" ht="12.75" customHeight="1">
      <c r="A240" s="5" t="s">
        <v>143</v>
      </c>
      <c r="B240" s="2" t="s">
        <v>172</v>
      </c>
      <c r="C240" s="26"/>
      <c r="D240" s="26"/>
      <c r="E240" s="27"/>
      <c r="G240"/>
      <c r="H240"/>
      <c r="I240"/>
    </row>
    <row r="241" spans="1:9" ht="12.75" customHeight="1">
      <c r="A241" s="5"/>
      <c r="B241" s="2" t="s">
        <v>186</v>
      </c>
      <c r="C241" s="26"/>
      <c r="D241" s="26"/>
      <c r="E241" s="27"/>
      <c r="G241"/>
      <c r="H241"/>
      <c r="I241"/>
    </row>
    <row r="242" spans="1:9" ht="12.75" customHeight="1">
      <c r="A242" s="5"/>
      <c r="B242" s="2"/>
      <c r="C242" s="26"/>
      <c r="D242" s="26"/>
      <c r="E242" s="27"/>
      <c r="G242"/>
      <c r="H242"/>
      <c r="I242"/>
    </row>
    <row r="243" spans="1:9" ht="12.75" customHeight="1" thickBot="1">
      <c r="A243" s="3"/>
      <c r="B243" s="4"/>
      <c r="C243" s="65"/>
      <c r="D243" s="65"/>
      <c r="E243" s="66"/>
      <c r="G243"/>
      <c r="H243"/>
      <c r="I243"/>
    </row>
    <row r="244" spans="1:9" s="10" customFormat="1"/>
    <row r="245" spans="1:9" s="10" customFormat="1" ht="12.75" thickBot="1">
      <c r="C245" s="25"/>
      <c r="D245" s="25"/>
    </row>
    <row r="246" spans="1:9" ht="15" customHeight="1">
      <c r="A246" s="95" t="s">
        <v>180</v>
      </c>
      <c r="B246" s="6" t="s">
        <v>232</v>
      </c>
      <c r="C246" s="97">
        <f>SUM(D6,D72,D84,D89,D97,D106,D120,D127,D138,D153,D160,D167,D177,D202,D217,D230,D238)</f>
        <v>146640</v>
      </c>
      <c r="D246" s="98"/>
      <c r="E246" s="29"/>
    </row>
    <row r="247" spans="1:9" ht="15" customHeight="1" thickBot="1">
      <c r="A247" s="96"/>
      <c r="B247" s="14" t="s">
        <v>233</v>
      </c>
      <c r="C247" s="99">
        <f>SUM(E6,E72,E84,E89,E97,E106,E120,E127,E138,E153,E160,E167,E177,E202,E217,E230,E238)</f>
        <v>158769.79</v>
      </c>
      <c r="D247" s="100"/>
      <c r="E247" s="29"/>
    </row>
    <row r="248" spans="1:9" ht="12.75" thickBot="1">
      <c r="A248" s="10"/>
      <c r="B248" s="10"/>
      <c r="C248" s="24"/>
      <c r="D248" s="24"/>
      <c r="E248" s="10"/>
    </row>
    <row r="249" spans="1:9" ht="12.75">
      <c r="A249" s="95" t="s">
        <v>180</v>
      </c>
      <c r="B249" s="6" t="s">
        <v>213</v>
      </c>
      <c r="C249" s="97">
        <f>SUM('N-P'!D5:D53)</f>
        <v>146640</v>
      </c>
      <c r="D249" s="98"/>
      <c r="E249" s="31"/>
      <c r="F249" s="31"/>
    </row>
    <row r="250" spans="1:9" ht="13.5" thickBot="1">
      <c r="A250" s="96"/>
      <c r="B250" s="14" t="s">
        <v>214</v>
      </c>
      <c r="C250" s="99">
        <f>SUM('N-P'!E5:E53)</f>
        <v>142272.34000000003</v>
      </c>
      <c r="D250" s="100"/>
      <c r="E250" s="31"/>
      <c r="F250" s="31"/>
    </row>
    <row r="251" spans="1:9" ht="12.75">
      <c r="A251" s="31"/>
      <c r="B251" s="31"/>
      <c r="C251" s="31"/>
      <c r="D251" s="31"/>
      <c r="E251" s="31"/>
      <c r="F251" s="31"/>
    </row>
    <row r="252" spans="1:9" ht="12.75">
      <c r="A252" s="31"/>
      <c r="B252" s="31"/>
      <c r="C252" s="31"/>
      <c r="D252" s="31"/>
      <c r="E252" s="31"/>
      <c r="F252" s="31"/>
    </row>
    <row r="253" spans="1:9" ht="12.75">
      <c r="A253" s="31"/>
      <c r="B253" s="31"/>
      <c r="C253" s="31"/>
      <c r="D253" s="31"/>
      <c r="E253" s="31"/>
      <c r="F253" s="31"/>
    </row>
    <row r="254" spans="1:9" ht="12.75">
      <c r="A254" s="31"/>
      <c r="B254" s="31"/>
      <c r="C254" s="31"/>
      <c r="D254" s="31"/>
      <c r="E254" s="31"/>
      <c r="F254" s="31"/>
    </row>
  </sheetData>
  <mergeCells count="11">
    <mergeCell ref="C246:D246"/>
    <mergeCell ref="C247:D247"/>
    <mergeCell ref="E3:E4"/>
    <mergeCell ref="A1:E1"/>
    <mergeCell ref="A3:B3"/>
    <mergeCell ref="A246:A247"/>
    <mergeCell ref="A249:A250"/>
    <mergeCell ref="C3:C4"/>
    <mergeCell ref="D3:D4"/>
    <mergeCell ref="C249:D249"/>
    <mergeCell ref="C250:D250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I66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12.28515625" style="8" bestFit="1" customWidth="1"/>
    <col min="2" max="2" width="40.7109375" style="8" customWidth="1"/>
    <col min="3" max="5" width="14.7109375" style="8" customWidth="1"/>
    <col min="6" max="16384" width="9.140625" style="8"/>
  </cols>
  <sheetData>
    <row r="1" spans="1:9" ht="16.5" customHeight="1">
      <c r="A1" s="103" t="s">
        <v>269</v>
      </c>
      <c r="B1" s="103"/>
      <c r="C1" s="103"/>
      <c r="D1" s="103"/>
      <c r="E1" s="103"/>
    </row>
    <row r="2" spans="1:9" ht="6" customHeight="1" thickBot="1">
      <c r="B2" s="22"/>
    </row>
    <row r="3" spans="1:9" ht="36" customHeight="1">
      <c r="A3" s="110" t="s">
        <v>0</v>
      </c>
      <c r="B3" s="111"/>
      <c r="C3" s="106" t="s">
        <v>259</v>
      </c>
      <c r="D3" s="106" t="s">
        <v>260</v>
      </c>
      <c r="E3" s="101" t="s">
        <v>258</v>
      </c>
      <c r="G3"/>
      <c r="H3"/>
      <c r="I3"/>
    </row>
    <row r="4" spans="1:9" ht="22.5" customHeight="1" thickBot="1">
      <c r="A4" s="77" t="s">
        <v>26</v>
      </c>
      <c r="B4" s="78" t="s">
        <v>1</v>
      </c>
      <c r="C4" s="107"/>
      <c r="D4" s="107"/>
      <c r="E4" s="102"/>
      <c r="G4"/>
      <c r="H4"/>
      <c r="I4"/>
    </row>
    <row r="5" spans="1:9" ht="12.6" customHeight="1">
      <c r="A5" s="30">
        <v>111001</v>
      </c>
      <c r="B5" s="1" t="s">
        <v>129</v>
      </c>
      <c r="C5" s="82">
        <v>90000</v>
      </c>
      <c r="D5" s="83"/>
      <c r="E5" s="84">
        <f>D5/(C5/100)</f>
        <v>0</v>
      </c>
    </row>
    <row r="6" spans="1:9" ht="12.6" customHeight="1">
      <c r="A6" s="7" t="s">
        <v>87</v>
      </c>
      <c r="B6" s="2" t="s">
        <v>22</v>
      </c>
      <c r="C6" s="26">
        <v>4600</v>
      </c>
      <c r="D6" s="79"/>
      <c r="E6" s="85">
        <f t="shared" ref="E6:E47" si="0">D6/(C6/100)</f>
        <v>0</v>
      </c>
    </row>
    <row r="7" spans="1:9" ht="12.6" customHeight="1">
      <c r="A7" s="7" t="s">
        <v>88</v>
      </c>
      <c r="B7" s="2" t="s">
        <v>89</v>
      </c>
      <c r="C7" s="26">
        <v>12200</v>
      </c>
      <c r="D7" s="79"/>
      <c r="E7" s="85">
        <f t="shared" si="0"/>
        <v>0</v>
      </c>
    </row>
    <row r="8" spans="1:9" ht="12.6" customHeight="1">
      <c r="A8" s="7">
        <v>121003</v>
      </c>
      <c r="B8" s="2" t="s">
        <v>130</v>
      </c>
      <c r="C8" s="26">
        <v>180</v>
      </c>
      <c r="D8" s="79"/>
      <c r="E8" s="85">
        <f t="shared" si="0"/>
        <v>0</v>
      </c>
    </row>
    <row r="9" spans="1:9" ht="12.6" customHeight="1">
      <c r="A9" s="7" t="s">
        <v>90</v>
      </c>
      <c r="B9" s="2" t="s">
        <v>23</v>
      </c>
      <c r="C9" s="26">
        <v>1700</v>
      </c>
      <c r="D9" s="79"/>
      <c r="E9" s="85">
        <f t="shared" si="0"/>
        <v>0</v>
      </c>
    </row>
    <row r="10" spans="1:9" ht="12.6" customHeight="1">
      <c r="A10" s="7" t="s">
        <v>91</v>
      </c>
      <c r="B10" s="2" t="s">
        <v>25</v>
      </c>
      <c r="C10" s="26">
        <v>6000</v>
      </c>
      <c r="D10" s="79"/>
      <c r="E10" s="85">
        <f t="shared" si="0"/>
        <v>0</v>
      </c>
    </row>
    <row r="11" spans="1:9" ht="12.6" customHeight="1">
      <c r="A11" s="7">
        <v>133001</v>
      </c>
      <c r="B11" s="2" t="s">
        <v>24</v>
      </c>
      <c r="C11" s="26">
        <v>500</v>
      </c>
      <c r="D11" s="79"/>
      <c r="E11" s="85">
        <f t="shared" si="0"/>
        <v>0</v>
      </c>
    </row>
    <row r="12" spans="1:9" ht="12.6" customHeight="1">
      <c r="A12" s="7">
        <v>133012</v>
      </c>
      <c r="B12" s="2" t="s">
        <v>206</v>
      </c>
      <c r="C12" s="26">
        <v>70</v>
      </c>
      <c r="D12" s="79"/>
      <c r="E12" s="85">
        <f t="shared" si="0"/>
        <v>0</v>
      </c>
    </row>
    <row r="13" spans="1:9" ht="12.6" customHeight="1">
      <c r="A13" s="7">
        <v>133013</v>
      </c>
      <c r="B13" s="2" t="s">
        <v>92</v>
      </c>
      <c r="C13" s="26">
        <v>7500</v>
      </c>
      <c r="D13" s="79"/>
      <c r="E13" s="85">
        <f t="shared" si="0"/>
        <v>0</v>
      </c>
    </row>
    <row r="14" spans="1:9" ht="12.6" customHeight="1">
      <c r="A14" s="7">
        <v>212002</v>
      </c>
      <c r="B14" s="2" t="s">
        <v>207</v>
      </c>
      <c r="C14" s="26">
        <v>870</v>
      </c>
      <c r="D14" s="79"/>
      <c r="E14" s="85">
        <f t="shared" si="0"/>
        <v>0</v>
      </c>
    </row>
    <row r="15" spans="1:9" ht="12.6" customHeight="1">
      <c r="A15" s="7" t="s">
        <v>93</v>
      </c>
      <c r="B15" s="2" t="s">
        <v>208</v>
      </c>
      <c r="C15" s="26">
        <v>300</v>
      </c>
      <c r="D15" s="79"/>
      <c r="E15" s="85">
        <f t="shared" si="0"/>
        <v>0</v>
      </c>
    </row>
    <row r="16" spans="1:9" ht="12.6" customHeight="1">
      <c r="A16" s="7" t="s">
        <v>94</v>
      </c>
      <c r="B16" s="2" t="s">
        <v>209</v>
      </c>
      <c r="C16" s="26"/>
      <c r="D16" s="79"/>
      <c r="E16" s="85"/>
    </row>
    <row r="17" spans="1:5" ht="12.6" customHeight="1">
      <c r="A17" s="7" t="s">
        <v>95</v>
      </c>
      <c r="B17" s="2" t="s">
        <v>210</v>
      </c>
      <c r="C17" s="26">
        <v>2300</v>
      </c>
      <c r="D17" s="79"/>
      <c r="E17" s="85">
        <f t="shared" si="0"/>
        <v>0</v>
      </c>
    </row>
    <row r="18" spans="1:5" ht="12.6" customHeight="1">
      <c r="A18" s="7" t="s">
        <v>96</v>
      </c>
      <c r="B18" s="2" t="s">
        <v>97</v>
      </c>
      <c r="C18" s="26">
        <v>500</v>
      </c>
      <c r="D18" s="79"/>
      <c r="E18" s="85">
        <f t="shared" si="0"/>
        <v>0</v>
      </c>
    </row>
    <row r="19" spans="1:5" ht="12.6" customHeight="1">
      <c r="A19" s="7" t="s">
        <v>98</v>
      </c>
      <c r="B19" s="2" t="s">
        <v>27</v>
      </c>
      <c r="C19" s="26">
        <v>1490</v>
      </c>
      <c r="D19" s="79"/>
      <c r="E19" s="85">
        <f t="shared" si="0"/>
        <v>0</v>
      </c>
    </row>
    <row r="20" spans="1:5" ht="12.6" customHeight="1">
      <c r="A20" s="7">
        <v>223002</v>
      </c>
      <c r="B20" s="2" t="s">
        <v>99</v>
      </c>
      <c r="C20" s="26">
        <v>14700</v>
      </c>
      <c r="D20" s="79"/>
      <c r="E20" s="85">
        <f t="shared" si="0"/>
        <v>0</v>
      </c>
    </row>
    <row r="21" spans="1:5" ht="12.6" customHeight="1">
      <c r="A21" s="7">
        <v>223004</v>
      </c>
      <c r="B21" s="2" t="s">
        <v>100</v>
      </c>
      <c r="C21" s="26"/>
      <c r="D21" s="79"/>
      <c r="E21" s="85"/>
    </row>
    <row r="22" spans="1:5" ht="12.6" customHeight="1">
      <c r="A22" s="7" t="s">
        <v>101</v>
      </c>
      <c r="B22" s="2" t="s">
        <v>102</v>
      </c>
      <c r="C22" s="26">
        <v>100</v>
      </c>
      <c r="D22" s="79"/>
      <c r="E22" s="85">
        <f t="shared" si="0"/>
        <v>0</v>
      </c>
    </row>
    <row r="23" spans="1:5" ht="12.6" customHeight="1">
      <c r="A23" s="7">
        <v>223013</v>
      </c>
      <c r="B23" s="2" t="s">
        <v>103</v>
      </c>
      <c r="C23" s="26">
        <v>100</v>
      </c>
      <c r="D23" s="79"/>
      <c r="E23" s="85">
        <f t="shared" si="0"/>
        <v>0</v>
      </c>
    </row>
    <row r="24" spans="1:5" ht="12.6" customHeight="1">
      <c r="A24" s="7">
        <v>223020</v>
      </c>
      <c r="B24" s="2" t="s">
        <v>104</v>
      </c>
      <c r="C24" s="26">
        <v>1000</v>
      </c>
      <c r="D24" s="79"/>
      <c r="E24" s="85">
        <f t="shared" si="0"/>
        <v>0</v>
      </c>
    </row>
    <row r="25" spans="1:5" ht="12.6" customHeight="1">
      <c r="A25" s="7" t="s">
        <v>105</v>
      </c>
      <c r="B25" s="2" t="s">
        <v>106</v>
      </c>
      <c r="C25" s="26"/>
      <c r="D25" s="79"/>
      <c r="E25" s="85"/>
    </row>
    <row r="26" spans="1:5" ht="12.6" customHeight="1">
      <c r="A26" s="7">
        <v>223022</v>
      </c>
      <c r="B26" s="2" t="s">
        <v>107</v>
      </c>
      <c r="C26" s="26">
        <v>300</v>
      </c>
      <c r="D26" s="79"/>
      <c r="E26" s="85">
        <f t="shared" si="0"/>
        <v>0</v>
      </c>
    </row>
    <row r="27" spans="1:5" ht="12.6" customHeight="1">
      <c r="A27" s="7">
        <v>223055</v>
      </c>
      <c r="B27" s="2" t="s">
        <v>144</v>
      </c>
      <c r="C27" s="26"/>
      <c r="D27" s="79"/>
      <c r="E27" s="85"/>
    </row>
    <row r="28" spans="1:5" ht="12.6" customHeight="1">
      <c r="A28" s="7">
        <v>229003</v>
      </c>
      <c r="B28" s="2" t="s">
        <v>21</v>
      </c>
      <c r="C28" s="26"/>
      <c r="D28" s="79"/>
      <c r="E28" s="85"/>
    </row>
    <row r="29" spans="1:5" ht="12.6" customHeight="1">
      <c r="A29" s="7">
        <v>243</v>
      </c>
      <c r="B29" s="2" t="s">
        <v>176</v>
      </c>
      <c r="C29" s="26"/>
      <c r="D29" s="79"/>
      <c r="E29" s="85"/>
    </row>
    <row r="30" spans="1:5" ht="12.6" customHeight="1">
      <c r="A30" s="7" t="s">
        <v>199</v>
      </c>
      <c r="B30" s="2" t="s">
        <v>177</v>
      </c>
      <c r="C30" s="26"/>
      <c r="D30" s="79"/>
      <c r="E30" s="85"/>
    </row>
    <row r="31" spans="1:5" ht="12.6" customHeight="1">
      <c r="A31" s="7" t="s">
        <v>200</v>
      </c>
      <c r="B31" s="2" t="s">
        <v>205</v>
      </c>
      <c r="C31" s="26"/>
      <c r="D31" s="79"/>
      <c r="E31" s="85"/>
    </row>
    <row r="32" spans="1:5" ht="12.6" customHeight="1">
      <c r="A32" s="32" t="s">
        <v>246</v>
      </c>
      <c r="B32" s="33" t="s">
        <v>211</v>
      </c>
      <c r="C32" s="80"/>
      <c r="D32" s="81"/>
      <c r="E32" s="85"/>
    </row>
    <row r="33" spans="1:5" ht="12.6" customHeight="1">
      <c r="A33" s="32" t="s">
        <v>247</v>
      </c>
      <c r="B33" s="33" t="s">
        <v>245</v>
      </c>
      <c r="C33" s="80"/>
      <c r="D33" s="81"/>
      <c r="E33" s="85"/>
    </row>
    <row r="34" spans="1:5" ht="12.6" customHeight="1">
      <c r="A34" s="32" t="s">
        <v>248</v>
      </c>
      <c r="B34" s="33" t="s">
        <v>212</v>
      </c>
      <c r="C34" s="80"/>
      <c r="D34" s="81"/>
      <c r="E34" s="85"/>
    </row>
    <row r="35" spans="1:5" ht="12.6" customHeight="1">
      <c r="A35" s="7">
        <v>292012</v>
      </c>
      <c r="B35" s="2" t="s">
        <v>178</v>
      </c>
      <c r="C35" s="26">
        <v>1000</v>
      </c>
      <c r="D35" s="79"/>
      <c r="E35" s="85">
        <f t="shared" si="0"/>
        <v>0</v>
      </c>
    </row>
    <row r="36" spans="1:5" ht="12.6" customHeight="1">
      <c r="A36" s="7" t="s">
        <v>201</v>
      </c>
      <c r="B36" s="2" t="s">
        <v>203</v>
      </c>
      <c r="C36" s="26"/>
      <c r="D36" s="79"/>
      <c r="E36" s="85"/>
    </row>
    <row r="37" spans="1:5" ht="12.6" customHeight="1">
      <c r="A37" s="7" t="s">
        <v>196</v>
      </c>
      <c r="B37" s="2" t="s">
        <v>204</v>
      </c>
      <c r="C37" s="26">
        <v>350</v>
      </c>
      <c r="D37" s="79"/>
      <c r="E37" s="85">
        <f t="shared" si="0"/>
        <v>0</v>
      </c>
    </row>
    <row r="38" spans="1:5" ht="12.6" customHeight="1">
      <c r="A38" s="7" t="s">
        <v>197</v>
      </c>
      <c r="B38" s="2" t="s">
        <v>108</v>
      </c>
      <c r="C38" s="26"/>
      <c r="D38" s="79"/>
      <c r="E38" s="85"/>
    </row>
    <row r="39" spans="1:5" ht="12.6" customHeight="1">
      <c r="A39" s="7" t="s">
        <v>198</v>
      </c>
      <c r="B39" s="2" t="s">
        <v>161</v>
      </c>
      <c r="C39" s="26"/>
      <c r="D39" s="79"/>
      <c r="E39" s="85"/>
    </row>
    <row r="40" spans="1:5" ht="12.6" customHeight="1">
      <c r="A40" s="7" t="s">
        <v>191</v>
      </c>
      <c r="B40" s="2" t="s">
        <v>134</v>
      </c>
      <c r="C40" s="26"/>
      <c r="D40" s="79"/>
      <c r="E40" s="85"/>
    </row>
    <row r="41" spans="1:5" ht="12.6" customHeight="1">
      <c r="A41" s="7" t="s">
        <v>192</v>
      </c>
      <c r="B41" s="2" t="s">
        <v>135</v>
      </c>
      <c r="C41" s="26">
        <v>60</v>
      </c>
      <c r="D41" s="79"/>
      <c r="E41" s="85">
        <f t="shared" si="0"/>
        <v>0</v>
      </c>
    </row>
    <row r="42" spans="1:5" ht="12.6" customHeight="1">
      <c r="A42" s="7" t="s">
        <v>193</v>
      </c>
      <c r="B42" s="2" t="s">
        <v>139</v>
      </c>
      <c r="C42" s="26">
        <v>120</v>
      </c>
      <c r="D42" s="79"/>
      <c r="E42" s="85">
        <f t="shared" si="0"/>
        <v>0</v>
      </c>
    </row>
    <row r="43" spans="1:5" ht="12.6" customHeight="1">
      <c r="A43" s="7" t="s">
        <v>194</v>
      </c>
      <c r="B43" s="2" t="s">
        <v>138</v>
      </c>
      <c r="C43" s="26">
        <v>30</v>
      </c>
      <c r="D43" s="79"/>
      <c r="E43" s="85">
        <f t="shared" si="0"/>
        <v>0</v>
      </c>
    </row>
    <row r="44" spans="1:5" ht="12.6" customHeight="1">
      <c r="A44" s="7" t="s">
        <v>195</v>
      </c>
      <c r="B44" s="2" t="s">
        <v>74</v>
      </c>
      <c r="C44" s="26">
        <v>300</v>
      </c>
      <c r="D44" s="79"/>
      <c r="E44" s="85">
        <f t="shared" si="0"/>
        <v>0</v>
      </c>
    </row>
    <row r="45" spans="1:5" ht="12.6" customHeight="1">
      <c r="A45" s="7">
        <v>311002</v>
      </c>
      <c r="B45" s="2" t="s">
        <v>174</v>
      </c>
      <c r="C45" s="26">
        <v>200</v>
      </c>
      <c r="D45" s="79"/>
      <c r="E45" s="85">
        <f t="shared" si="0"/>
        <v>0</v>
      </c>
    </row>
    <row r="46" spans="1:5" ht="12.6" customHeight="1">
      <c r="A46" s="7">
        <v>311003</v>
      </c>
      <c r="B46" s="2" t="s">
        <v>179</v>
      </c>
      <c r="C46" s="26"/>
      <c r="D46" s="79"/>
      <c r="E46" s="85"/>
    </row>
    <row r="47" spans="1:5" ht="12.6" customHeight="1">
      <c r="A47" s="7">
        <v>311004</v>
      </c>
      <c r="B47" s="2" t="s">
        <v>189</v>
      </c>
      <c r="C47" s="26">
        <v>170</v>
      </c>
      <c r="D47" s="79"/>
      <c r="E47" s="85">
        <f t="shared" si="0"/>
        <v>0</v>
      </c>
    </row>
    <row r="48" spans="1:5" ht="12.6" customHeight="1">
      <c r="A48" s="7" t="s">
        <v>196</v>
      </c>
      <c r="B48" s="2" t="s">
        <v>190</v>
      </c>
      <c r="C48" s="26"/>
      <c r="D48" s="79"/>
      <c r="E48" s="85"/>
    </row>
    <row r="49" spans="1:5" ht="12.6" customHeight="1">
      <c r="A49" s="7">
        <v>322002</v>
      </c>
      <c r="B49" s="2" t="s">
        <v>173</v>
      </c>
      <c r="C49" s="26"/>
      <c r="D49" s="79"/>
      <c r="E49" s="85"/>
    </row>
    <row r="50" spans="1:5" ht="12.6" customHeight="1">
      <c r="A50" s="7">
        <v>454001</v>
      </c>
      <c r="B50" s="2" t="s">
        <v>202</v>
      </c>
      <c r="C50" s="26"/>
      <c r="D50" s="79"/>
      <c r="E50" s="85"/>
    </row>
    <row r="51" spans="1:5" ht="12.6" customHeight="1">
      <c r="A51" s="7"/>
      <c r="B51" s="2"/>
      <c r="C51" s="26"/>
      <c r="D51" s="79"/>
      <c r="E51" s="85"/>
    </row>
    <row r="52" spans="1:5" ht="12.6" customHeight="1">
      <c r="A52" s="7"/>
      <c r="B52" s="2"/>
      <c r="C52" s="26"/>
      <c r="D52" s="79"/>
      <c r="E52" s="85"/>
    </row>
    <row r="53" spans="1:5" ht="12.6" customHeight="1">
      <c r="A53" s="7"/>
      <c r="B53" s="2"/>
      <c r="C53" s="26"/>
      <c r="D53" s="79"/>
      <c r="E53" s="85"/>
    </row>
    <row r="54" spans="1:5" ht="12.6" customHeight="1" thickBot="1">
      <c r="A54" s="3"/>
      <c r="B54" s="4"/>
      <c r="C54" s="65"/>
      <c r="D54" s="86"/>
      <c r="E54" s="87"/>
    </row>
    <row r="55" spans="1:5" ht="12.75" customHeight="1" thickBot="1"/>
    <row r="56" spans="1:5" ht="16.5" customHeight="1">
      <c r="A56" s="95" t="s">
        <v>180</v>
      </c>
      <c r="B56" s="88" t="s">
        <v>265</v>
      </c>
      <c r="C56" s="97">
        <f>SUM(C5:C54)</f>
        <v>146640</v>
      </c>
      <c r="D56" s="98"/>
    </row>
    <row r="57" spans="1:5" ht="16.5" customHeight="1">
      <c r="A57" s="117"/>
      <c r="B57" s="28" t="s">
        <v>266</v>
      </c>
      <c r="C57" s="118">
        <f>SUM(D5:D54)</f>
        <v>0</v>
      </c>
      <c r="D57" s="119"/>
    </row>
    <row r="58" spans="1:5" ht="16.5" customHeight="1" thickBot="1">
      <c r="A58" s="96"/>
      <c r="B58" s="14" t="s">
        <v>258</v>
      </c>
      <c r="C58" s="99">
        <f>C57/(C56/100)</f>
        <v>0</v>
      </c>
      <c r="D58" s="100"/>
    </row>
    <row r="59" spans="1:5" ht="12.75" customHeight="1"/>
    <row r="60" spans="1:5" ht="12.75" customHeight="1"/>
    <row r="61" spans="1:5" ht="12.75" customHeight="1"/>
    <row r="62" spans="1:5" ht="12.75" customHeight="1"/>
    <row r="63" spans="1:5" ht="12.75" customHeight="1"/>
    <row r="64" spans="1:5" ht="12.75" customHeight="1"/>
    <row r="65" ht="12.75" customHeight="1"/>
    <row r="66" ht="12.75" customHeight="1"/>
  </sheetData>
  <mergeCells count="9">
    <mergeCell ref="A56:A58"/>
    <mergeCell ref="C56:D56"/>
    <mergeCell ref="C57:D57"/>
    <mergeCell ref="C58:D58"/>
    <mergeCell ref="A1:E1"/>
    <mergeCell ref="A3:B3"/>
    <mergeCell ref="C3:C4"/>
    <mergeCell ref="D3:D4"/>
    <mergeCell ref="E3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248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9.85546875" style="8" bestFit="1" customWidth="1"/>
    <col min="2" max="2" width="40.7109375" style="8" customWidth="1"/>
    <col min="3" max="5" width="14.7109375" style="8" customWidth="1"/>
    <col min="6" max="8" width="9.140625" style="8" customWidth="1"/>
    <col min="9" max="16384" width="9.140625" style="8"/>
  </cols>
  <sheetData>
    <row r="1" spans="1:9" ht="16.5" customHeight="1">
      <c r="A1" s="115" t="s">
        <v>278</v>
      </c>
      <c r="B1" s="115"/>
      <c r="C1" s="115"/>
      <c r="D1" s="115"/>
      <c r="E1" s="115"/>
    </row>
    <row r="2" spans="1:9" ht="6" customHeight="1" thickBot="1">
      <c r="A2" s="62"/>
      <c r="B2" s="62"/>
      <c r="C2" s="62"/>
      <c r="D2" s="62"/>
      <c r="E2" s="62"/>
    </row>
    <row r="3" spans="1:9" ht="36" customHeight="1">
      <c r="A3" s="110" t="s">
        <v>0</v>
      </c>
      <c r="B3" s="111"/>
      <c r="C3" s="111" t="s">
        <v>264</v>
      </c>
      <c r="D3" s="111" t="s">
        <v>260</v>
      </c>
      <c r="E3" s="108" t="s">
        <v>258</v>
      </c>
      <c r="G3"/>
      <c r="H3"/>
      <c r="I3"/>
    </row>
    <row r="4" spans="1:9" ht="22.5" customHeight="1" thickBot="1">
      <c r="A4" s="89" t="s">
        <v>26</v>
      </c>
      <c r="B4" s="90" t="s">
        <v>1</v>
      </c>
      <c r="C4" s="116"/>
      <c r="D4" s="116"/>
      <c r="E4" s="114"/>
      <c r="G4"/>
      <c r="H4"/>
      <c r="I4"/>
    </row>
    <row r="5" spans="1:9" s="10" customFormat="1" ht="5.0999999999999996" customHeight="1" thickBot="1">
      <c r="A5" s="9"/>
      <c r="B5" s="9"/>
      <c r="G5"/>
      <c r="H5"/>
      <c r="I5"/>
    </row>
    <row r="6" spans="1:9" ht="13.5" customHeight="1">
      <c r="A6" s="20" t="s">
        <v>28</v>
      </c>
      <c r="B6" s="6" t="s">
        <v>29</v>
      </c>
      <c r="C6" s="63">
        <f>SUM(C7:C70)</f>
        <v>68260</v>
      </c>
      <c r="D6" s="64">
        <f>SUM(D7:D70)</f>
        <v>0</v>
      </c>
      <c r="E6" s="94">
        <f>D6/(C6/100)</f>
        <v>0</v>
      </c>
      <c r="G6"/>
      <c r="H6"/>
      <c r="I6"/>
    </row>
    <row r="7" spans="1:9" ht="12.75" customHeight="1">
      <c r="A7" s="5">
        <v>611</v>
      </c>
      <c r="B7" s="2" t="s">
        <v>30</v>
      </c>
      <c r="C7" s="26">
        <v>34000</v>
      </c>
      <c r="D7" s="79"/>
      <c r="E7" s="27">
        <f t="shared" ref="E7:E60" si="0">D7/(C7/100)</f>
        <v>0</v>
      </c>
      <c r="G7"/>
      <c r="H7"/>
      <c r="I7"/>
    </row>
    <row r="8" spans="1:9" ht="12.75" customHeight="1">
      <c r="A8" s="7">
        <v>6112</v>
      </c>
      <c r="B8" s="2" t="s">
        <v>31</v>
      </c>
      <c r="C8" s="26">
        <v>1000</v>
      </c>
      <c r="D8" s="79"/>
      <c r="E8" s="27">
        <f t="shared" si="0"/>
        <v>0</v>
      </c>
      <c r="G8"/>
      <c r="H8"/>
      <c r="I8"/>
    </row>
    <row r="9" spans="1:9" ht="12.75" customHeight="1">
      <c r="A9" s="7">
        <v>621</v>
      </c>
      <c r="B9" s="2" t="s">
        <v>184</v>
      </c>
      <c r="C9" s="26">
        <v>4000</v>
      </c>
      <c r="D9" s="79"/>
      <c r="E9" s="27">
        <f t="shared" si="0"/>
        <v>0</v>
      </c>
      <c r="G9"/>
      <c r="H9"/>
      <c r="I9"/>
    </row>
    <row r="10" spans="1:9" ht="12.75" customHeight="1">
      <c r="A10" s="7"/>
      <c r="B10" s="2" t="s">
        <v>235</v>
      </c>
      <c r="C10" s="26"/>
      <c r="D10" s="79"/>
      <c r="E10" s="27"/>
      <c r="G10"/>
      <c r="H10"/>
      <c r="I10"/>
    </row>
    <row r="11" spans="1:9" ht="12.75" customHeight="1">
      <c r="A11" s="7"/>
      <c r="B11" s="2" t="s">
        <v>236</v>
      </c>
      <c r="C11" s="26"/>
      <c r="D11" s="79"/>
      <c r="E11" s="27"/>
      <c r="G11"/>
      <c r="H11"/>
      <c r="I11"/>
    </row>
    <row r="12" spans="1:9" ht="12.75" customHeight="1">
      <c r="A12" s="7">
        <v>625001</v>
      </c>
      <c r="B12" s="2" t="s">
        <v>12</v>
      </c>
      <c r="C12" s="26">
        <v>320</v>
      </c>
      <c r="D12" s="79"/>
      <c r="E12" s="27">
        <f t="shared" si="0"/>
        <v>0</v>
      </c>
      <c r="G12"/>
      <c r="H12"/>
      <c r="I12"/>
    </row>
    <row r="13" spans="1:9" ht="12.75" customHeight="1">
      <c r="A13" s="7"/>
      <c r="B13" s="2" t="s">
        <v>237</v>
      </c>
      <c r="C13" s="26"/>
      <c r="D13" s="79"/>
      <c r="E13" s="27"/>
      <c r="G13"/>
      <c r="H13"/>
      <c r="I13"/>
    </row>
    <row r="14" spans="1:9" ht="12.75" customHeight="1">
      <c r="A14" s="7">
        <v>625002</v>
      </c>
      <c r="B14" s="2" t="s">
        <v>110</v>
      </c>
      <c r="C14" s="26">
        <v>4800</v>
      </c>
      <c r="D14" s="79"/>
      <c r="E14" s="27">
        <f t="shared" si="0"/>
        <v>0</v>
      </c>
      <c r="G14"/>
      <c r="H14"/>
      <c r="I14"/>
    </row>
    <row r="15" spans="1:9" ht="12.75" customHeight="1">
      <c r="A15" s="7">
        <v>635003</v>
      </c>
      <c r="B15" s="2" t="s">
        <v>111</v>
      </c>
      <c r="C15" s="26">
        <v>280</v>
      </c>
      <c r="D15" s="79"/>
      <c r="E15" s="27">
        <f t="shared" si="0"/>
        <v>0</v>
      </c>
      <c r="G15"/>
      <c r="H15"/>
      <c r="I15"/>
    </row>
    <row r="16" spans="1:9" ht="12.75" customHeight="1">
      <c r="A16" s="7"/>
      <c r="B16" s="2" t="s">
        <v>238</v>
      </c>
      <c r="C16" s="26"/>
      <c r="D16" s="79"/>
      <c r="E16" s="27"/>
      <c r="G16"/>
      <c r="H16"/>
      <c r="I16"/>
    </row>
    <row r="17" spans="1:9" ht="12.75" customHeight="1">
      <c r="A17" s="7">
        <v>625004</v>
      </c>
      <c r="B17" s="2" t="s">
        <v>112</v>
      </c>
      <c r="C17" s="26">
        <v>1000</v>
      </c>
      <c r="D17" s="79"/>
      <c r="E17" s="27">
        <f t="shared" si="0"/>
        <v>0</v>
      </c>
      <c r="G17"/>
      <c r="H17"/>
      <c r="I17"/>
    </row>
    <row r="18" spans="1:9" ht="12.75" customHeight="1">
      <c r="A18" s="7"/>
      <c r="B18" s="2" t="s">
        <v>239</v>
      </c>
      <c r="C18" s="26"/>
      <c r="D18" s="79"/>
      <c r="E18" s="27"/>
      <c r="G18"/>
      <c r="H18"/>
      <c r="I18"/>
    </row>
    <row r="19" spans="1:9" ht="12.75" customHeight="1">
      <c r="A19" s="7">
        <v>625005</v>
      </c>
      <c r="B19" s="2" t="s">
        <v>113</v>
      </c>
      <c r="C19" s="26">
        <v>300</v>
      </c>
      <c r="D19" s="79"/>
      <c r="E19" s="27">
        <f t="shared" si="0"/>
        <v>0</v>
      </c>
      <c r="F19" s="11"/>
      <c r="G19"/>
      <c r="H19"/>
      <c r="I19"/>
    </row>
    <row r="20" spans="1:9" ht="12.75" customHeight="1">
      <c r="A20" s="7">
        <v>625007</v>
      </c>
      <c r="B20" s="2" t="s">
        <v>114</v>
      </c>
      <c r="C20" s="26">
        <v>1650</v>
      </c>
      <c r="D20" s="79"/>
      <c r="E20" s="27">
        <f t="shared" si="0"/>
        <v>0</v>
      </c>
      <c r="G20"/>
      <c r="H20"/>
      <c r="I20"/>
    </row>
    <row r="21" spans="1:9" ht="12.75" customHeight="1">
      <c r="A21" s="7"/>
      <c r="B21" s="2" t="s">
        <v>240</v>
      </c>
      <c r="C21" s="26"/>
      <c r="D21" s="79"/>
      <c r="E21" s="27"/>
      <c r="G21"/>
      <c r="H21"/>
      <c r="I21"/>
    </row>
    <row r="22" spans="1:9" ht="12.75" customHeight="1">
      <c r="A22" s="7"/>
      <c r="B22" s="2" t="s">
        <v>241</v>
      </c>
      <c r="C22" s="26"/>
      <c r="D22" s="79"/>
      <c r="E22" s="27"/>
      <c r="G22"/>
      <c r="H22"/>
      <c r="I22"/>
    </row>
    <row r="23" spans="1:9" ht="12.75" customHeight="1">
      <c r="A23" s="7">
        <v>632001</v>
      </c>
      <c r="B23" s="2" t="s">
        <v>4</v>
      </c>
      <c r="C23" s="26">
        <v>2500</v>
      </c>
      <c r="D23" s="79"/>
      <c r="E23" s="27">
        <f t="shared" si="0"/>
        <v>0</v>
      </c>
      <c r="G23"/>
      <c r="H23"/>
      <c r="I23"/>
    </row>
    <row r="24" spans="1:9" ht="12.75" customHeight="1">
      <c r="A24" s="7">
        <v>632003</v>
      </c>
      <c r="B24" s="2" t="s">
        <v>133</v>
      </c>
      <c r="C24" s="26">
        <v>1000</v>
      </c>
      <c r="D24" s="79"/>
      <c r="E24" s="27">
        <f t="shared" si="0"/>
        <v>0</v>
      </c>
      <c r="G24"/>
      <c r="H24"/>
      <c r="I24"/>
    </row>
    <row r="25" spans="1:9" ht="12.75" customHeight="1">
      <c r="A25" s="7">
        <v>633001</v>
      </c>
      <c r="B25" s="2" t="s">
        <v>116</v>
      </c>
      <c r="C25" s="26">
        <v>1000</v>
      </c>
      <c r="D25" s="79"/>
      <c r="E25" s="27">
        <f t="shared" si="0"/>
        <v>0</v>
      </c>
      <c r="G25"/>
      <c r="H25"/>
      <c r="I25"/>
    </row>
    <row r="26" spans="1:9" ht="12.75" customHeight="1">
      <c r="A26" s="7">
        <v>633006</v>
      </c>
      <c r="B26" s="2" t="s">
        <v>145</v>
      </c>
      <c r="C26" s="26"/>
      <c r="D26" s="79"/>
      <c r="E26" s="27"/>
      <c r="G26"/>
      <c r="H26"/>
      <c r="I26"/>
    </row>
    <row r="27" spans="1:9" ht="12.75" customHeight="1">
      <c r="A27" s="7" t="s">
        <v>249</v>
      </c>
      <c r="B27" s="2" t="s">
        <v>117</v>
      </c>
      <c r="C27" s="26">
        <v>250</v>
      </c>
      <c r="D27" s="79"/>
      <c r="E27" s="27">
        <f t="shared" si="0"/>
        <v>0</v>
      </c>
      <c r="G27"/>
      <c r="H27"/>
      <c r="I27"/>
    </row>
    <row r="28" spans="1:9" ht="12.75" customHeight="1">
      <c r="A28" s="7">
        <v>633009</v>
      </c>
      <c r="B28" s="2" t="s">
        <v>5</v>
      </c>
      <c r="C28" s="26"/>
      <c r="D28" s="79"/>
      <c r="E28" s="27"/>
      <c r="G28"/>
      <c r="H28"/>
      <c r="I28"/>
    </row>
    <row r="29" spans="1:9" ht="12.75" customHeight="1">
      <c r="A29" s="7">
        <v>633016</v>
      </c>
      <c r="B29" s="2" t="s">
        <v>33</v>
      </c>
      <c r="C29" s="26">
        <v>500</v>
      </c>
      <c r="D29" s="79"/>
      <c r="E29" s="27">
        <f t="shared" si="0"/>
        <v>0</v>
      </c>
      <c r="G29"/>
      <c r="H29"/>
      <c r="I29"/>
    </row>
    <row r="30" spans="1:9" ht="12.75" customHeight="1">
      <c r="A30" s="7">
        <v>634005</v>
      </c>
      <c r="B30" s="2" t="s">
        <v>146</v>
      </c>
      <c r="C30" s="26">
        <v>300</v>
      </c>
      <c r="D30" s="79"/>
      <c r="E30" s="27">
        <f t="shared" si="0"/>
        <v>0</v>
      </c>
      <c r="G30"/>
      <c r="H30"/>
      <c r="I30"/>
    </row>
    <row r="31" spans="1:9" ht="12.75" customHeight="1">
      <c r="A31" s="7">
        <v>635002</v>
      </c>
      <c r="B31" s="2" t="s">
        <v>118</v>
      </c>
      <c r="C31" s="26">
        <v>100</v>
      </c>
      <c r="D31" s="79"/>
      <c r="E31" s="27">
        <f t="shared" si="0"/>
        <v>0</v>
      </c>
      <c r="G31"/>
      <c r="H31"/>
      <c r="I31"/>
    </row>
    <row r="32" spans="1:9" ht="12.75" customHeight="1">
      <c r="A32" s="7"/>
      <c r="B32" s="2" t="s">
        <v>216</v>
      </c>
      <c r="C32" s="26"/>
      <c r="D32" s="79"/>
      <c r="E32" s="27"/>
      <c r="G32"/>
      <c r="H32"/>
      <c r="I32"/>
    </row>
    <row r="33" spans="1:9" ht="12.75" customHeight="1">
      <c r="A33" s="7"/>
      <c r="B33" s="2" t="s">
        <v>242</v>
      </c>
      <c r="C33" s="26"/>
      <c r="D33" s="79"/>
      <c r="E33" s="27"/>
      <c r="G33"/>
      <c r="H33"/>
      <c r="I33"/>
    </row>
    <row r="34" spans="1:9" ht="12.75" customHeight="1">
      <c r="A34" s="7">
        <v>635003</v>
      </c>
      <c r="B34" s="2" t="s">
        <v>165</v>
      </c>
      <c r="C34" s="26"/>
      <c r="D34" s="79"/>
      <c r="E34" s="27"/>
      <c r="G34"/>
      <c r="H34"/>
      <c r="I34"/>
    </row>
    <row r="35" spans="1:9" ht="12.75" customHeight="1">
      <c r="A35" s="7">
        <v>635006</v>
      </c>
      <c r="B35" s="2" t="s">
        <v>164</v>
      </c>
      <c r="C35" s="26"/>
      <c r="D35" s="79"/>
      <c r="E35" s="27"/>
      <c r="G35"/>
      <c r="H35"/>
      <c r="I35"/>
    </row>
    <row r="36" spans="1:9" ht="12.75" customHeight="1">
      <c r="A36" s="7">
        <v>635007</v>
      </c>
      <c r="B36" s="2" t="s">
        <v>131</v>
      </c>
      <c r="C36" s="26">
        <v>300</v>
      </c>
      <c r="D36" s="79"/>
      <c r="E36" s="27">
        <f t="shared" si="0"/>
        <v>0</v>
      </c>
      <c r="G36"/>
      <c r="H36"/>
      <c r="I36"/>
    </row>
    <row r="37" spans="1:9" ht="12.75" customHeight="1">
      <c r="A37" s="7">
        <v>637001</v>
      </c>
      <c r="B37" s="2" t="s">
        <v>147</v>
      </c>
      <c r="C37" s="26">
        <v>300</v>
      </c>
      <c r="D37" s="79"/>
      <c r="E37" s="27">
        <f t="shared" si="0"/>
        <v>0</v>
      </c>
      <c r="G37"/>
      <c r="H37"/>
      <c r="I37"/>
    </row>
    <row r="38" spans="1:9" ht="12.75" customHeight="1">
      <c r="A38" s="7">
        <v>637004</v>
      </c>
      <c r="B38" s="2" t="s">
        <v>17</v>
      </c>
      <c r="C38" s="26"/>
      <c r="D38" s="79"/>
      <c r="E38" s="27"/>
      <c r="G38"/>
      <c r="H38"/>
      <c r="I38"/>
    </row>
    <row r="39" spans="1:9" ht="12.75" customHeight="1">
      <c r="A39" s="7">
        <v>637005</v>
      </c>
      <c r="B39" s="2" t="s">
        <v>148</v>
      </c>
      <c r="C39" s="26">
        <v>600</v>
      </c>
      <c r="D39" s="79"/>
      <c r="E39" s="27">
        <f t="shared" si="0"/>
        <v>0</v>
      </c>
      <c r="G39"/>
      <c r="H39"/>
      <c r="I39"/>
    </row>
    <row r="40" spans="1:9" ht="12.75" customHeight="1">
      <c r="A40" s="7">
        <v>637007</v>
      </c>
      <c r="B40" s="2" t="s">
        <v>115</v>
      </c>
      <c r="C40" s="26">
        <v>200</v>
      </c>
      <c r="D40" s="79"/>
      <c r="E40" s="27">
        <f t="shared" si="0"/>
        <v>0</v>
      </c>
      <c r="G40"/>
      <c r="H40"/>
      <c r="I40"/>
    </row>
    <row r="41" spans="1:9" ht="12.75" customHeight="1">
      <c r="A41" s="7">
        <v>637012</v>
      </c>
      <c r="B41" s="2" t="s">
        <v>149</v>
      </c>
      <c r="C41" s="26">
        <v>1000</v>
      </c>
      <c r="D41" s="79"/>
      <c r="E41" s="27">
        <f t="shared" si="0"/>
        <v>0</v>
      </c>
      <c r="G41"/>
      <c r="H41"/>
      <c r="I41"/>
    </row>
    <row r="42" spans="1:9" ht="12.75" customHeight="1">
      <c r="A42" s="7" t="s">
        <v>250</v>
      </c>
      <c r="B42" s="2" t="s">
        <v>119</v>
      </c>
      <c r="C42" s="26">
        <v>20</v>
      </c>
      <c r="D42" s="79"/>
      <c r="E42" s="27">
        <f t="shared" si="0"/>
        <v>0</v>
      </c>
      <c r="G42"/>
      <c r="H42"/>
      <c r="I42"/>
    </row>
    <row r="43" spans="1:9" ht="12.75" customHeight="1">
      <c r="A43" s="7" t="s">
        <v>251</v>
      </c>
      <c r="B43" s="2" t="s">
        <v>120</v>
      </c>
      <c r="C43" s="26"/>
      <c r="D43" s="79"/>
      <c r="E43" s="27"/>
      <c r="G43"/>
      <c r="H43"/>
      <c r="I43"/>
    </row>
    <row r="44" spans="1:9" ht="12.75" customHeight="1">
      <c r="A44" s="7">
        <v>637014</v>
      </c>
      <c r="B44" s="2" t="s">
        <v>16</v>
      </c>
      <c r="C44" s="26">
        <v>300</v>
      </c>
      <c r="D44" s="79"/>
      <c r="E44" s="27">
        <f t="shared" si="0"/>
        <v>0</v>
      </c>
      <c r="G44"/>
      <c r="H44"/>
      <c r="I44"/>
    </row>
    <row r="45" spans="1:9" ht="12.75" customHeight="1">
      <c r="A45" s="7">
        <v>637015</v>
      </c>
      <c r="B45" s="2" t="s">
        <v>20</v>
      </c>
      <c r="C45" s="26">
        <v>1000</v>
      </c>
      <c r="D45" s="79"/>
      <c r="E45" s="27">
        <f t="shared" si="0"/>
        <v>0</v>
      </c>
      <c r="G45"/>
      <c r="H45"/>
    </row>
    <row r="46" spans="1:9" ht="12.75" customHeight="1">
      <c r="A46" s="7">
        <v>637016</v>
      </c>
      <c r="B46" s="2" t="s">
        <v>34</v>
      </c>
      <c r="C46" s="26">
        <v>600</v>
      </c>
      <c r="D46" s="79"/>
      <c r="E46" s="27">
        <f t="shared" si="0"/>
        <v>0</v>
      </c>
      <c r="G46"/>
      <c r="H46"/>
    </row>
    <row r="47" spans="1:9" ht="12.75" customHeight="1">
      <c r="A47" s="7">
        <v>637026</v>
      </c>
      <c r="B47" s="2" t="s">
        <v>150</v>
      </c>
      <c r="C47" s="26">
        <v>2500</v>
      </c>
      <c r="D47" s="79"/>
      <c r="E47" s="27">
        <f t="shared" si="0"/>
        <v>0</v>
      </c>
      <c r="G47"/>
      <c r="H47"/>
    </row>
    <row r="48" spans="1:9" ht="12.75" customHeight="1">
      <c r="A48" s="7" t="s">
        <v>252</v>
      </c>
      <c r="B48" s="2" t="s">
        <v>35</v>
      </c>
      <c r="C48" s="26">
        <v>1700</v>
      </c>
      <c r="D48" s="79"/>
      <c r="E48" s="27">
        <f t="shared" si="0"/>
        <v>0</v>
      </c>
      <c r="G48"/>
      <c r="H48"/>
    </row>
    <row r="49" spans="1:8" ht="12.75" customHeight="1">
      <c r="A49" s="7">
        <v>637021</v>
      </c>
      <c r="B49" s="2" t="s">
        <v>175</v>
      </c>
      <c r="C49" s="26"/>
      <c r="D49" s="79"/>
      <c r="E49" s="27"/>
      <c r="G49"/>
      <c r="H49"/>
    </row>
    <row r="50" spans="1:8" ht="12.75" customHeight="1">
      <c r="A50" s="7">
        <v>642014</v>
      </c>
      <c r="B50" s="2" t="s">
        <v>167</v>
      </c>
      <c r="C50" s="26"/>
      <c r="D50" s="79"/>
      <c r="E50" s="27"/>
      <c r="G50"/>
      <c r="H50"/>
    </row>
    <row r="51" spans="1:8" ht="12.75" customHeight="1">
      <c r="A51" s="7">
        <v>642022</v>
      </c>
      <c r="B51" s="2" t="s">
        <v>166</v>
      </c>
      <c r="C51" s="26">
        <v>300</v>
      </c>
      <c r="D51" s="79"/>
      <c r="E51" s="27">
        <f t="shared" si="0"/>
        <v>0</v>
      </c>
      <c r="G51"/>
      <c r="H51"/>
    </row>
    <row r="52" spans="1:8" ht="12.75" customHeight="1">
      <c r="A52" s="7" t="s">
        <v>253</v>
      </c>
      <c r="B52" s="2" t="s">
        <v>136</v>
      </c>
      <c r="C52" s="26">
        <v>500</v>
      </c>
      <c r="D52" s="79"/>
      <c r="E52" s="27">
        <f t="shared" si="0"/>
        <v>0</v>
      </c>
      <c r="G52"/>
      <c r="H52"/>
    </row>
    <row r="53" spans="1:8" ht="12.75" customHeight="1">
      <c r="A53" s="7" t="s">
        <v>254</v>
      </c>
      <c r="B53" s="2" t="s">
        <v>151</v>
      </c>
      <c r="C53" s="26">
        <v>300</v>
      </c>
      <c r="D53" s="79"/>
      <c r="E53" s="27">
        <f t="shared" si="0"/>
        <v>0</v>
      </c>
      <c r="G53"/>
      <c r="H53"/>
    </row>
    <row r="54" spans="1:8" ht="12.75" customHeight="1">
      <c r="A54" s="7">
        <v>637027</v>
      </c>
      <c r="B54" s="2" t="s">
        <v>36</v>
      </c>
      <c r="C54" s="26">
        <v>380</v>
      </c>
      <c r="D54" s="79"/>
      <c r="E54" s="27">
        <f t="shared" si="0"/>
        <v>0</v>
      </c>
      <c r="G54"/>
      <c r="H54"/>
    </row>
    <row r="55" spans="1:8" ht="12.75" customHeight="1">
      <c r="A55" s="7">
        <v>642006</v>
      </c>
      <c r="B55" s="2" t="s">
        <v>152</v>
      </c>
      <c r="C55" s="26">
        <v>200</v>
      </c>
      <c r="D55" s="79"/>
      <c r="E55" s="27">
        <f t="shared" si="0"/>
        <v>0</v>
      </c>
      <c r="G55"/>
      <c r="H55"/>
    </row>
    <row r="56" spans="1:8" ht="12.75" customHeight="1">
      <c r="A56" s="7">
        <v>713001</v>
      </c>
      <c r="B56" s="2" t="s">
        <v>153</v>
      </c>
      <c r="C56" s="26"/>
      <c r="D56" s="79"/>
      <c r="E56" s="27"/>
      <c r="G56"/>
      <c r="H56"/>
    </row>
    <row r="57" spans="1:8" ht="12.75" customHeight="1">
      <c r="A57" s="7" t="s">
        <v>127</v>
      </c>
      <c r="B57" s="2" t="s">
        <v>217</v>
      </c>
      <c r="C57" s="26"/>
      <c r="D57" s="79"/>
      <c r="E57" s="27"/>
      <c r="G57"/>
      <c r="H57"/>
    </row>
    <row r="58" spans="1:8" ht="12.75" customHeight="1">
      <c r="A58" s="7" t="s">
        <v>128</v>
      </c>
      <c r="B58" s="2" t="s">
        <v>154</v>
      </c>
      <c r="C58" s="26"/>
      <c r="D58" s="79"/>
      <c r="E58" s="27"/>
      <c r="G58"/>
      <c r="H58"/>
    </row>
    <row r="59" spans="1:8" ht="12.75" customHeight="1">
      <c r="A59" s="7" t="s">
        <v>140</v>
      </c>
      <c r="B59" s="2" t="s">
        <v>141</v>
      </c>
      <c r="C59" s="26"/>
      <c r="D59" s="79"/>
      <c r="E59" s="27"/>
      <c r="G59"/>
      <c r="H59"/>
    </row>
    <row r="60" spans="1:8" ht="12.75" customHeight="1">
      <c r="A60" s="7">
        <v>717002</v>
      </c>
      <c r="B60" s="2" t="s">
        <v>168</v>
      </c>
      <c r="C60" s="26">
        <v>5060</v>
      </c>
      <c r="D60" s="79"/>
      <c r="E60" s="27">
        <f t="shared" si="0"/>
        <v>0</v>
      </c>
      <c r="G60"/>
      <c r="H60"/>
    </row>
    <row r="61" spans="1:8" s="10" customFormat="1" ht="12.75" customHeight="1">
      <c r="A61" s="7"/>
      <c r="B61" s="2" t="s">
        <v>243</v>
      </c>
      <c r="C61" s="26"/>
      <c r="D61" s="79"/>
      <c r="E61" s="27"/>
    </row>
    <row r="62" spans="1:8" ht="12.75" customHeight="1">
      <c r="A62" s="7">
        <v>614</v>
      </c>
      <c r="B62" s="2" t="s">
        <v>218</v>
      </c>
      <c r="C62" s="26"/>
      <c r="D62" s="79"/>
      <c r="E62" s="27"/>
    </row>
    <row r="63" spans="1:8" ht="12.75" customHeight="1">
      <c r="A63" s="7">
        <v>641009</v>
      </c>
      <c r="B63" s="2" t="s">
        <v>219</v>
      </c>
      <c r="C63" s="26"/>
      <c r="D63" s="79"/>
      <c r="E63" s="27"/>
      <c r="G63"/>
      <c r="H63"/>
    </row>
    <row r="64" spans="1:8" ht="12.75" customHeight="1">
      <c r="A64" s="7">
        <v>641010</v>
      </c>
      <c r="B64" s="2" t="s">
        <v>220</v>
      </c>
      <c r="C64" s="26"/>
      <c r="D64" s="79"/>
      <c r="E64" s="27"/>
      <c r="G64"/>
      <c r="H64"/>
    </row>
    <row r="65" spans="1:8" ht="12.75" customHeight="1">
      <c r="A65" s="7">
        <v>637014</v>
      </c>
      <c r="B65" s="2" t="s">
        <v>221</v>
      </c>
      <c r="C65" s="26"/>
      <c r="D65" s="79"/>
      <c r="E65" s="27"/>
      <c r="G65"/>
      <c r="H65"/>
    </row>
    <row r="66" spans="1:8" ht="12.75" customHeight="1">
      <c r="A66" s="7">
        <v>637027</v>
      </c>
      <c r="B66" s="2" t="s">
        <v>222</v>
      </c>
      <c r="C66" s="26"/>
      <c r="D66" s="79"/>
      <c r="E66" s="27"/>
      <c r="G66"/>
      <c r="H66"/>
    </row>
    <row r="67" spans="1:8" ht="12.75" customHeight="1">
      <c r="A67" s="7">
        <v>635006</v>
      </c>
      <c r="B67" s="2" t="s">
        <v>223</v>
      </c>
      <c r="C67" s="26"/>
      <c r="D67" s="79"/>
      <c r="E67" s="27"/>
      <c r="G67"/>
      <c r="H67"/>
    </row>
    <row r="68" spans="1:8" ht="12.75" customHeight="1">
      <c r="A68" s="7"/>
      <c r="B68" s="2"/>
      <c r="C68" s="26"/>
      <c r="D68" s="79"/>
      <c r="E68" s="27"/>
      <c r="G68"/>
      <c r="H68"/>
    </row>
    <row r="69" spans="1:8" ht="12.75" customHeight="1">
      <c r="A69" s="7"/>
      <c r="B69" s="2"/>
      <c r="C69" s="26"/>
      <c r="D69" s="79"/>
      <c r="E69" s="27"/>
      <c r="G69"/>
      <c r="H69"/>
    </row>
    <row r="70" spans="1:8" ht="12.75" customHeight="1" thickBot="1">
      <c r="A70" s="3"/>
      <c r="B70" s="14"/>
      <c r="C70" s="92"/>
      <c r="D70" s="86"/>
      <c r="E70" s="66"/>
      <c r="G70"/>
      <c r="H70"/>
    </row>
    <row r="71" spans="1:8" s="10" customFormat="1" ht="4.5" customHeight="1" thickBot="1">
      <c r="B71" s="15"/>
      <c r="C71" s="24"/>
      <c r="D71" s="24"/>
      <c r="E71" s="93"/>
      <c r="G71" s="50"/>
      <c r="H71" s="50"/>
    </row>
    <row r="72" spans="1:8" ht="13.5" customHeight="1">
      <c r="A72" s="59" t="s">
        <v>37</v>
      </c>
      <c r="B72" s="23" t="s">
        <v>3</v>
      </c>
      <c r="C72" s="63">
        <f>SUM(C73:C82)</f>
        <v>1000</v>
      </c>
      <c r="D72" s="64">
        <f>SUM(D73:D82)</f>
        <v>0</v>
      </c>
      <c r="E72" s="94">
        <f>D72/(C72/100)</f>
        <v>0</v>
      </c>
      <c r="G72"/>
      <c r="H72"/>
    </row>
    <row r="73" spans="1:8" ht="12.75" customHeight="1">
      <c r="A73" s="7" t="s">
        <v>38</v>
      </c>
      <c r="B73" s="2" t="s">
        <v>4</v>
      </c>
      <c r="C73" s="26">
        <v>400</v>
      </c>
      <c r="D73" s="79"/>
      <c r="E73" s="27">
        <f>D73/(C73/100)</f>
        <v>0</v>
      </c>
      <c r="G73"/>
      <c r="H73"/>
    </row>
    <row r="74" spans="1:8" ht="12.75" customHeight="1">
      <c r="A74" s="7" t="s">
        <v>255</v>
      </c>
      <c r="B74" s="2" t="s">
        <v>39</v>
      </c>
      <c r="C74" s="26">
        <v>400</v>
      </c>
      <c r="D74" s="79"/>
      <c r="E74" s="27">
        <f>D74/(C74/100)</f>
        <v>0</v>
      </c>
      <c r="G74"/>
      <c r="H74"/>
    </row>
    <row r="75" spans="1:8" ht="12.75" customHeight="1">
      <c r="A75" s="7">
        <v>633006</v>
      </c>
      <c r="B75" s="2" t="s">
        <v>6</v>
      </c>
      <c r="C75" s="26">
        <v>200</v>
      </c>
      <c r="D75" s="79"/>
      <c r="E75" s="27">
        <f>D75/(C75/100)</f>
        <v>0</v>
      </c>
      <c r="G75"/>
      <c r="H75"/>
    </row>
    <row r="76" spans="1:8" ht="12.75" customHeight="1">
      <c r="A76" s="7">
        <v>633009</v>
      </c>
      <c r="B76" s="2" t="s">
        <v>224</v>
      </c>
      <c r="C76" s="26"/>
      <c r="D76" s="79"/>
      <c r="E76" s="27"/>
      <c r="G76"/>
      <c r="H76"/>
    </row>
    <row r="77" spans="1:8" ht="12.75" customHeight="1">
      <c r="A77" s="7">
        <v>634001</v>
      </c>
      <c r="B77" s="2" t="s">
        <v>14</v>
      </c>
      <c r="C77" s="26"/>
      <c r="D77" s="79"/>
      <c r="E77" s="27"/>
      <c r="G77"/>
      <c r="H77"/>
    </row>
    <row r="78" spans="1:8" ht="12.75" customHeight="1">
      <c r="A78" s="7">
        <v>635006</v>
      </c>
      <c r="B78" s="2" t="s">
        <v>181</v>
      </c>
      <c r="C78" s="26"/>
      <c r="D78" s="79"/>
      <c r="E78" s="27"/>
      <c r="G78"/>
      <c r="H78"/>
    </row>
    <row r="79" spans="1:8" ht="12.75" customHeight="1">
      <c r="A79" s="7" t="s">
        <v>40</v>
      </c>
      <c r="B79" s="2" t="s">
        <v>32</v>
      </c>
      <c r="C79" s="26"/>
      <c r="D79" s="79"/>
      <c r="E79" s="27"/>
      <c r="G79"/>
      <c r="H79"/>
    </row>
    <row r="80" spans="1:8" ht="12.75" customHeight="1">
      <c r="A80" s="7" t="s">
        <v>41</v>
      </c>
      <c r="B80" s="2" t="s">
        <v>36</v>
      </c>
      <c r="C80" s="26"/>
      <c r="D80" s="79"/>
      <c r="E80" s="27"/>
      <c r="G80"/>
      <c r="H80"/>
    </row>
    <row r="81" spans="1:8" ht="12.75" customHeight="1">
      <c r="A81" s="7"/>
      <c r="B81" s="2"/>
      <c r="C81" s="26"/>
      <c r="D81" s="79"/>
      <c r="E81" s="27"/>
      <c r="G81"/>
      <c r="H81"/>
    </row>
    <row r="82" spans="1:8" ht="12.75" customHeight="1" thickBot="1">
      <c r="A82" s="3"/>
      <c r="B82" s="4"/>
      <c r="C82" s="65"/>
      <c r="D82" s="86"/>
      <c r="E82" s="66"/>
      <c r="G82"/>
      <c r="H82"/>
    </row>
    <row r="83" spans="1:8" s="10" customFormat="1" ht="5.0999999999999996" customHeight="1" thickBot="1">
      <c r="A83" s="17"/>
      <c r="C83" s="24"/>
      <c r="D83" s="24"/>
      <c r="E83" s="93"/>
      <c r="G83" s="50"/>
      <c r="H83" s="50"/>
    </row>
    <row r="84" spans="1:8" ht="13.5" customHeight="1">
      <c r="A84" s="20" t="s">
        <v>42</v>
      </c>
      <c r="B84" s="6" t="s">
        <v>44</v>
      </c>
      <c r="C84" s="63">
        <f>SUM(C85:C87)</f>
        <v>500</v>
      </c>
      <c r="D84" s="64">
        <f>SUM(D85:D87)</f>
        <v>0</v>
      </c>
      <c r="E84" s="94">
        <f>D84/(C84/100)</f>
        <v>0</v>
      </c>
      <c r="G84"/>
      <c r="H84"/>
    </row>
    <row r="85" spans="1:8" ht="12.75" customHeight="1">
      <c r="A85" s="7">
        <v>635006</v>
      </c>
      <c r="B85" s="2" t="s">
        <v>43</v>
      </c>
      <c r="C85" s="26">
        <v>500</v>
      </c>
      <c r="D85" s="79"/>
      <c r="E85" s="27">
        <f>D85/(C85/100)</f>
        <v>0</v>
      </c>
      <c r="G85"/>
      <c r="H85"/>
    </row>
    <row r="86" spans="1:8" ht="12.75" customHeight="1">
      <c r="A86" s="60"/>
      <c r="B86" s="28"/>
      <c r="C86" s="91"/>
      <c r="D86" s="79"/>
      <c r="E86" s="27"/>
      <c r="G86"/>
      <c r="H86"/>
    </row>
    <row r="87" spans="1:8" ht="12.75" customHeight="1" thickBot="1">
      <c r="A87" s="3"/>
      <c r="B87" s="4"/>
      <c r="C87" s="65"/>
      <c r="D87" s="86"/>
      <c r="E87" s="66"/>
      <c r="G87"/>
      <c r="H87"/>
    </row>
    <row r="88" spans="1:8" s="10" customFormat="1" ht="5.0999999999999996" customHeight="1" thickBot="1">
      <c r="C88" s="24"/>
      <c r="D88" s="24"/>
      <c r="E88" s="93"/>
    </row>
    <row r="89" spans="1:8" ht="13.5" customHeight="1">
      <c r="A89" s="20" t="s">
        <v>45</v>
      </c>
      <c r="B89" s="6" t="s">
        <v>46</v>
      </c>
      <c r="C89" s="63">
        <f>SUM(C90:C95)</f>
        <v>7500</v>
      </c>
      <c r="D89" s="64">
        <f>SUM(D90:D95)</f>
        <v>0</v>
      </c>
      <c r="E89" s="94">
        <f>D89/(C89/100)</f>
        <v>0</v>
      </c>
      <c r="G89"/>
      <c r="H89"/>
    </row>
    <row r="90" spans="1:8" ht="12.75" customHeight="1">
      <c r="A90" s="7">
        <v>633006</v>
      </c>
      <c r="B90" s="2" t="s">
        <v>47</v>
      </c>
      <c r="C90" s="26"/>
      <c r="D90" s="79"/>
      <c r="E90" s="27"/>
      <c r="G90"/>
      <c r="H90"/>
    </row>
    <row r="91" spans="1:8" ht="12.75" customHeight="1">
      <c r="A91" s="7" t="s">
        <v>249</v>
      </c>
      <c r="B91" s="2" t="s">
        <v>48</v>
      </c>
      <c r="C91" s="26">
        <v>35</v>
      </c>
      <c r="D91" s="79"/>
      <c r="E91" s="27">
        <f>D91/(C91/100)</f>
        <v>0</v>
      </c>
      <c r="G91"/>
      <c r="H91"/>
    </row>
    <row r="92" spans="1:8" ht="12.75" customHeight="1">
      <c r="A92" s="7">
        <v>637012</v>
      </c>
      <c r="B92" s="2" t="s">
        <v>49</v>
      </c>
      <c r="C92" s="26">
        <v>500</v>
      </c>
      <c r="D92" s="79"/>
      <c r="E92" s="27">
        <f>D92/(C92/100)</f>
        <v>0</v>
      </c>
      <c r="G92"/>
      <c r="H92"/>
    </row>
    <row r="93" spans="1:8" ht="12.75" customHeight="1">
      <c r="A93" s="7">
        <v>637004</v>
      </c>
      <c r="B93" s="2" t="s">
        <v>50</v>
      </c>
      <c r="C93" s="26">
        <v>6965</v>
      </c>
      <c r="D93" s="79"/>
      <c r="E93" s="27">
        <f>D93/(C93/100)</f>
        <v>0</v>
      </c>
      <c r="G93"/>
      <c r="H93"/>
    </row>
    <row r="94" spans="1:8" ht="12.75" customHeight="1">
      <c r="A94" s="7"/>
      <c r="B94" s="2"/>
      <c r="C94" s="26"/>
      <c r="D94" s="79"/>
      <c r="E94" s="27"/>
      <c r="G94"/>
      <c r="H94"/>
    </row>
    <row r="95" spans="1:8" ht="12.75" customHeight="1" thickBot="1">
      <c r="A95" s="3"/>
      <c r="B95" s="4"/>
      <c r="C95" s="65"/>
      <c r="D95" s="86"/>
      <c r="E95" s="66"/>
      <c r="G95"/>
      <c r="H95"/>
    </row>
    <row r="96" spans="1:8" s="10" customFormat="1" ht="5.0999999999999996" customHeight="1" thickBot="1">
      <c r="C96" s="24"/>
      <c r="D96" s="24"/>
      <c r="E96" s="93"/>
      <c r="G96" s="50"/>
      <c r="H96" s="50"/>
    </row>
    <row r="97" spans="1:9" ht="13.5" customHeight="1">
      <c r="A97" s="20" t="s">
        <v>51</v>
      </c>
      <c r="B97" s="6" t="s">
        <v>13</v>
      </c>
      <c r="C97" s="63">
        <f>SUM(C98:C104)</f>
        <v>1000</v>
      </c>
      <c r="D97" s="64">
        <f>SUM(D98:D104)</f>
        <v>0</v>
      </c>
      <c r="E97" s="94">
        <f>D97/(C97/100)</f>
        <v>0</v>
      </c>
      <c r="G97"/>
      <c r="H97"/>
    </row>
    <row r="98" spans="1:9" ht="12.75" customHeight="1">
      <c r="A98" s="7">
        <v>633006</v>
      </c>
      <c r="B98" s="2" t="s">
        <v>6</v>
      </c>
      <c r="C98" s="26">
        <v>300</v>
      </c>
      <c r="D98" s="79"/>
      <c r="E98" s="27">
        <f>D98/(C98/100)</f>
        <v>0</v>
      </c>
      <c r="G98"/>
      <c r="H98"/>
    </row>
    <row r="99" spans="1:9" ht="12.75" customHeight="1">
      <c r="A99" s="7" t="s">
        <v>52</v>
      </c>
      <c r="B99" s="2" t="s">
        <v>14</v>
      </c>
      <c r="C99" s="26">
        <v>300</v>
      </c>
      <c r="D99" s="79"/>
      <c r="E99" s="27">
        <f>D99/(C99/100)</f>
        <v>0</v>
      </c>
      <c r="G99"/>
      <c r="H99"/>
    </row>
    <row r="100" spans="1:9" ht="12.75" customHeight="1">
      <c r="A100" s="7" t="s">
        <v>132</v>
      </c>
      <c r="B100" s="2" t="s">
        <v>36</v>
      </c>
      <c r="C100" s="26">
        <v>200</v>
      </c>
      <c r="D100" s="79"/>
      <c r="E100" s="27">
        <f>D100/(C100/100)</f>
        <v>0</v>
      </c>
      <c r="G100"/>
      <c r="H100"/>
      <c r="I100"/>
    </row>
    <row r="101" spans="1:9" ht="12.75" customHeight="1">
      <c r="A101" s="7">
        <v>635006</v>
      </c>
      <c r="B101" s="2" t="s">
        <v>2</v>
      </c>
      <c r="C101" s="26">
        <v>200</v>
      </c>
      <c r="D101" s="79"/>
      <c r="E101" s="27">
        <f>D101/(C101/100)</f>
        <v>0</v>
      </c>
      <c r="G101"/>
      <c r="H101"/>
      <c r="I101"/>
    </row>
    <row r="102" spans="1:9" ht="12.75" customHeight="1">
      <c r="A102" s="7">
        <v>717002</v>
      </c>
      <c r="B102" s="2" t="s">
        <v>137</v>
      </c>
      <c r="C102" s="26"/>
      <c r="D102" s="79"/>
      <c r="E102" s="27"/>
      <c r="G102"/>
      <c r="H102"/>
      <c r="I102"/>
    </row>
    <row r="103" spans="1:9" ht="12.75" customHeight="1">
      <c r="A103" s="7"/>
      <c r="B103" s="2"/>
      <c r="C103" s="26"/>
      <c r="D103" s="79"/>
      <c r="E103" s="27"/>
      <c r="G103"/>
      <c r="H103"/>
      <c r="I103"/>
    </row>
    <row r="104" spans="1:9" ht="12.75" customHeight="1" thickBot="1">
      <c r="A104" s="3"/>
      <c r="B104" s="4"/>
      <c r="C104" s="65"/>
      <c r="D104" s="86"/>
      <c r="E104" s="66"/>
      <c r="G104"/>
      <c r="H104"/>
      <c r="I104"/>
    </row>
    <row r="105" spans="1:9" s="10" customFormat="1" ht="5.0999999999999996" customHeight="1" thickBot="1">
      <c r="C105" s="24"/>
      <c r="D105" s="24"/>
      <c r="E105" s="93"/>
      <c r="G105" s="50"/>
      <c r="H105" s="50"/>
      <c r="I105" s="50"/>
    </row>
    <row r="106" spans="1:9" ht="13.5" customHeight="1">
      <c r="A106" s="20" t="s">
        <v>57</v>
      </c>
      <c r="B106" s="6" t="s">
        <v>54</v>
      </c>
      <c r="C106" s="63">
        <f>SUM(C107:C118)</f>
        <v>7000</v>
      </c>
      <c r="D106" s="64">
        <f>SUM(D107:D117)</f>
        <v>0</v>
      </c>
      <c r="E106" s="94">
        <f>D106/(C106/100)</f>
        <v>0</v>
      </c>
      <c r="G106"/>
      <c r="H106"/>
      <c r="I106"/>
    </row>
    <row r="107" spans="1:9" ht="12.75" customHeight="1">
      <c r="A107" s="7" t="s">
        <v>53</v>
      </c>
      <c r="B107" s="2" t="s">
        <v>39</v>
      </c>
      <c r="C107" s="26">
        <v>3500</v>
      </c>
      <c r="D107" s="79"/>
      <c r="E107" s="27">
        <f>D107/(C107/100)</f>
        <v>0</v>
      </c>
      <c r="G107"/>
      <c r="H107"/>
      <c r="I107"/>
    </row>
    <row r="108" spans="1:9" ht="12.75" customHeight="1">
      <c r="A108" s="7">
        <v>633006</v>
      </c>
      <c r="B108" s="2" t="s">
        <v>6</v>
      </c>
      <c r="C108" s="26">
        <v>250</v>
      </c>
      <c r="D108" s="79"/>
      <c r="E108" s="27">
        <f>D108/(C108/100)</f>
        <v>0</v>
      </c>
      <c r="G108"/>
      <c r="H108"/>
      <c r="I108"/>
    </row>
    <row r="109" spans="1:9" ht="12.75" customHeight="1">
      <c r="A109" s="7">
        <v>635006</v>
      </c>
      <c r="B109" s="2" t="s">
        <v>2</v>
      </c>
      <c r="C109" s="26">
        <v>1250</v>
      </c>
      <c r="D109" s="79"/>
      <c r="E109" s="27">
        <f>D109/(C109/100)</f>
        <v>0</v>
      </c>
      <c r="G109"/>
      <c r="H109"/>
      <c r="I109"/>
    </row>
    <row r="110" spans="1:9" ht="12.75" customHeight="1">
      <c r="A110" s="7">
        <v>637012</v>
      </c>
      <c r="B110" s="2" t="s">
        <v>55</v>
      </c>
      <c r="C110" s="26">
        <v>1000</v>
      </c>
      <c r="D110" s="79"/>
      <c r="E110" s="27">
        <f>D110/(C110/100)</f>
        <v>0</v>
      </c>
      <c r="G110"/>
      <c r="H110"/>
      <c r="I110"/>
    </row>
    <row r="111" spans="1:9" ht="12.75" customHeight="1">
      <c r="A111" s="7">
        <v>637027</v>
      </c>
      <c r="B111" s="2" t="s">
        <v>36</v>
      </c>
      <c r="C111" s="26"/>
      <c r="D111" s="79"/>
      <c r="E111" s="27"/>
      <c r="G111"/>
      <c r="H111"/>
      <c r="I111"/>
    </row>
    <row r="112" spans="1:9" ht="12.75" customHeight="1">
      <c r="A112" s="7">
        <v>637011</v>
      </c>
      <c r="B112" s="2" t="s">
        <v>56</v>
      </c>
      <c r="C112" s="26">
        <v>1000</v>
      </c>
      <c r="D112" s="79"/>
      <c r="E112" s="27">
        <f>D112/(C112/100)</f>
        <v>0</v>
      </c>
      <c r="G112"/>
      <c r="H112"/>
      <c r="I112"/>
    </row>
    <row r="113" spans="1:9" ht="12.75" customHeight="1">
      <c r="A113" s="7">
        <v>637001</v>
      </c>
      <c r="B113" s="2" t="s">
        <v>225</v>
      </c>
      <c r="C113" s="26"/>
      <c r="D113" s="79"/>
      <c r="E113" s="27"/>
      <c r="G113"/>
      <c r="H113"/>
      <c r="I113"/>
    </row>
    <row r="114" spans="1:9" ht="12.75" customHeight="1">
      <c r="A114" s="7"/>
      <c r="B114" s="2" t="s">
        <v>163</v>
      </c>
      <c r="C114" s="26"/>
      <c r="D114" s="79"/>
      <c r="E114" s="27"/>
      <c r="G114"/>
      <c r="H114"/>
      <c r="I114"/>
    </row>
    <row r="115" spans="1:9" ht="12.75" customHeight="1">
      <c r="A115" s="7">
        <v>717002</v>
      </c>
      <c r="B115" s="2" t="s">
        <v>168</v>
      </c>
      <c r="C115" s="26"/>
      <c r="D115" s="79"/>
      <c r="E115" s="27"/>
      <c r="G115"/>
      <c r="H115"/>
      <c r="I115"/>
    </row>
    <row r="116" spans="1:9" ht="12.75" customHeight="1">
      <c r="A116" s="7"/>
      <c r="B116" s="2"/>
      <c r="C116" s="26"/>
      <c r="D116" s="79"/>
      <c r="E116" s="27"/>
      <c r="G116"/>
      <c r="H116"/>
      <c r="I116"/>
    </row>
    <row r="117" spans="1:9" ht="12.75" customHeight="1">
      <c r="A117" s="7"/>
      <c r="B117" s="2"/>
      <c r="C117" s="26"/>
      <c r="D117" s="79"/>
      <c r="E117" s="27"/>
      <c r="G117"/>
      <c r="H117"/>
      <c r="I117"/>
    </row>
    <row r="118" spans="1:9" ht="12.75" customHeight="1" thickBot="1">
      <c r="A118" s="3"/>
      <c r="B118" s="4"/>
      <c r="C118" s="65"/>
      <c r="D118" s="65"/>
      <c r="E118" s="66"/>
      <c r="G118"/>
      <c r="H118"/>
      <c r="I118"/>
    </row>
    <row r="119" spans="1:9" s="10" customFormat="1" ht="5.0999999999999996" customHeight="1" thickBot="1">
      <c r="C119" s="24"/>
      <c r="D119" s="24"/>
      <c r="E119" s="93"/>
      <c r="G119" s="50"/>
      <c r="H119" s="50"/>
      <c r="I119" s="50"/>
    </row>
    <row r="120" spans="1:9" ht="13.5" customHeight="1">
      <c r="A120" s="20" t="s">
        <v>58</v>
      </c>
      <c r="B120" s="6" t="s">
        <v>10</v>
      </c>
      <c r="C120" s="63">
        <f>SUM(C121:C125)</f>
        <v>6000</v>
      </c>
      <c r="D120" s="64">
        <f>SUM(D121:D125)</f>
        <v>0</v>
      </c>
      <c r="E120" s="94">
        <f>D120/(C120/100)</f>
        <v>0</v>
      </c>
      <c r="G120"/>
      <c r="H120"/>
      <c r="I120"/>
    </row>
    <row r="121" spans="1:9" ht="12.75" customHeight="1">
      <c r="A121" s="7" t="s">
        <v>59</v>
      </c>
      <c r="B121" s="2" t="s">
        <v>39</v>
      </c>
      <c r="C121" s="26">
        <v>4000</v>
      </c>
      <c r="D121" s="79"/>
      <c r="E121" s="27">
        <f>D121/(C121/100)</f>
        <v>0</v>
      </c>
      <c r="G121"/>
      <c r="H121"/>
      <c r="I121"/>
    </row>
    <row r="122" spans="1:9" ht="12.75" customHeight="1">
      <c r="A122" s="7">
        <v>635006</v>
      </c>
      <c r="B122" s="2" t="s">
        <v>2</v>
      </c>
      <c r="C122" s="26">
        <v>2000</v>
      </c>
      <c r="D122" s="79"/>
      <c r="E122" s="27">
        <f>D122/(C122/100)</f>
        <v>0</v>
      </c>
      <c r="G122"/>
      <c r="H122"/>
      <c r="I122"/>
    </row>
    <row r="123" spans="1:9" ht="12.75" customHeight="1">
      <c r="A123" s="7">
        <v>717001</v>
      </c>
      <c r="B123" s="2" t="s">
        <v>109</v>
      </c>
      <c r="C123" s="26"/>
      <c r="D123" s="79"/>
      <c r="E123" s="27"/>
      <c r="G123"/>
      <c r="H123"/>
      <c r="I123"/>
    </row>
    <row r="124" spans="1:9" ht="12.75" customHeight="1">
      <c r="A124" s="16"/>
      <c r="B124" s="2"/>
      <c r="C124" s="26"/>
      <c r="D124" s="79"/>
      <c r="E124" s="27"/>
      <c r="G124"/>
      <c r="H124"/>
      <c r="I124"/>
    </row>
    <row r="125" spans="1:9" ht="12.75" customHeight="1" thickBot="1">
      <c r="A125" s="13"/>
      <c r="B125" s="4"/>
      <c r="C125" s="65"/>
      <c r="D125" s="86"/>
      <c r="E125" s="66"/>
      <c r="G125"/>
      <c r="H125"/>
      <c r="I125"/>
    </row>
    <row r="126" spans="1:9" s="10" customFormat="1" ht="4.5" customHeight="1" thickBot="1">
      <c r="A126" s="19"/>
      <c r="C126" s="24"/>
      <c r="D126" s="24"/>
      <c r="E126" s="93"/>
      <c r="G126" s="50"/>
      <c r="H126" s="50"/>
      <c r="I126" s="50"/>
    </row>
    <row r="127" spans="1:9" ht="13.5" customHeight="1">
      <c r="A127" s="20" t="s">
        <v>60</v>
      </c>
      <c r="B127" s="6" t="s">
        <v>61</v>
      </c>
      <c r="C127" s="63">
        <f>SUM(C128:C136)</f>
        <v>4000</v>
      </c>
      <c r="D127" s="64">
        <f>SUM(D128:D136)</f>
        <v>0</v>
      </c>
      <c r="E127" s="94">
        <f>D127/(C127/100)</f>
        <v>0</v>
      </c>
      <c r="G127"/>
      <c r="H127"/>
      <c r="I127"/>
    </row>
    <row r="128" spans="1:9" ht="12.75" customHeight="1">
      <c r="A128" s="7" t="s">
        <v>62</v>
      </c>
      <c r="B128" s="2" t="s">
        <v>39</v>
      </c>
      <c r="C128" s="26">
        <v>700</v>
      </c>
      <c r="D128" s="79"/>
      <c r="E128" s="27">
        <f>D128/(C128/100)</f>
        <v>0</v>
      </c>
      <c r="G128"/>
      <c r="H128"/>
      <c r="I128"/>
    </row>
    <row r="129" spans="1:9" ht="12.75" customHeight="1">
      <c r="A129" s="7">
        <v>633006</v>
      </c>
      <c r="B129" s="2" t="s">
        <v>6</v>
      </c>
      <c r="C129" s="26"/>
      <c r="D129" s="79"/>
      <c r="E129" s="27"/>
      <c r="G129"/>
      <c r="H129"/>
      <c r="I129"/>
    </row>
    <row r="130" spans="1:9" ht="12.75" customHeight="1">
      <c r="A130" s="7">
        <v>635006</v>
      </c>
      <c r="B130" s="2" t="s">
        <v>2</v>
      </c>
      <c r="C130" s="26">
        <v>500</v>
      </c>
      <c r="D130" s="79"/>
      <c r="E130" s="27">
        <f>D130/(C130/100)</f>
        <v>0</v>
      </c>
      <c r="G130"/>
      <c r="H130"/>
      <c r="I130"/>
    </row>
    <row r="131" spans="1:9" ht="12.75" customHeight="1">
      <c r="A131" s="7">
        <v>637026</v>
      </c>
      <c r="B131" s="2" t="s">
        <v>155</v>
      </c>
      <c r="C131" s="26">
        <v>500</v>
      </c>
      <c r="D131" s="79"/>
      <c r="E131" s="27">
        <f>D131/(C131/100)</f>
        <v>0</v>
      </c>
      <c r="G131"/>
      <c r="H131"/>
      <c r="I131"/>
    </row>
    <row r="132" spans="1:9" ht="12.75" customHeight="1">
      <c r="A132" s="7">
        <v>637027</v>
      </c>
      <c r="B132" s="2" t="s">
        <v>226</v>
      </c>
      <c r="C132" s="26">
        <v>1000</v>
      </c>
      <c r="D132" s="79"/>
      <c r="E132" s="27">
        <f>D132/(C132/100)</f>
        <v>0</v>
      </c>
      <c r="G132"/>
      <c r="H132"/>
      <c r="I132"/>
    </row>
    <row r="133" spans="1:9" ht="12.75" customHeight="1">
      <c r="A133" s="12" t="s">
        <v>169</v>
      </c>
      <c r="B133" s="2" t="s">
        <v>4</v>
      </c>
      <c r="C133" s="26">
        <v>1300</v>
      </c>
      <c r="D133" s="79"/>
      <c r="E133" s="27">
        <f>D133/(C133/100)</f>
        <v>0</v>
      </c>
      <c r="G133"/>
      <c r="H133"/>
      <c r="I133"/>
    </row>
    <row r="134" spans="1:9" ht="12.75" customHeight="1">
      <c r="A134" s="7"/>
      <c r="B134" s="2"/>
      <c r="C134" s="26"/>
      <c r="D134" s="26"/>
      <c r="E134" s="27"/>
      <c r="G134"/>
      <c r="H134"/>
      <c r="I134"/>
    </row>
    <row r="135" spans="1:9" ht="12.75" customHeight="1">
      <c r="A135" s="12"/>
      <c r="B135" s="2"/>
      <c r="C135" s="26"/>
      <c r="D135" s="26"/>
      <c r="E135" s="27"/>
      <c r="G135"/>
      <c r="H135"/>
      <c r="I135"/>
    </row>
    <row r="136" spans="1:9" ht="12.75" customHeight="1" thickBot="1">
      <c r="A136" s="13"/>
      <c r="B136" s="4"/>
      <c r="C136" s="65"/>
      <c r="D136" s="65"/>
      <c r="E136" s="66"/>
      <c r="G136"/>
      <c r="H136"/>
    </row>
    <row r="137" spans="1:9" s="10" customFormat="1" ht="4.5" customHeight="1" thickBot="1">
      <c r="C137" s="24"/>
      <c r="D137" s="24"/>
      <c r="E137" s="93"/>
      <c r="G137" s="50"/>
      <c r="H137" s="50"/>
    </row>
    <row r="138" spans="1:9" ht="13.5" customHeight="1">
      <c r="A138" s="20" t="s">
        <v>63</v>
      </c>
      <c r="B138" s="6" t="s">
        <v>7</v>
      </c>
      <c r="C138" s="63">
        <f>SUM(C139:C150)</f>
        <v>10000</v>
      </c>
      <c r="D138" s="64">
        <f>SUM(D139:D151)</f>
        <v>0</v>
      </c>
      <c r="E138" s="94">
        <f t="shared" ref="E138:E196" si="1">D138/(C138/100)</f>
        <v>0</v>
      </c>
      <c r="G138"/>
      <c r="H138"/>
    </row>
    <row r="139" spans="1:9" ht="12.75" customHeight="1">
      <c r="A139" s="7">
        <v>632001</v>
      </c>
      <c r="B139" s="2" t="s">
        <v>39</v>
      </c>
      <c r="C139" s="26">
        <v>3000</v>
      </c>
      <c r="D139" s="79"/>
      <c r="E139" s="27">
        <f t="shared" si="1"/>
        <v>0</v>
      </c>
      <c r="G139"/>
      <c r="H139"/>
    </row>
    <row r="140" spans="1:9" ht="12.75" customHeight="1">
      <c r="A140" s="7" t="s">
        <v>65</v>
      </c>
      <c r="B140" s="2" t="s">
        <v>4</v>
      </c>
      <c r="C140" s="26">
        <v>700</v>
      </c>
      <c r="D140" s="79"/>
      <c r="E140" s="27">
        <f t="shared" si="1"/>
        <v>0</v>
      </c>
      <c r="G140"/>
      <c r="H140"/>
      <c r="I140"/>
    </row>
    <row r="141" spans="1:9" ht="12.75" customHeight="1">
      <c r="A141" s="7" t="s">
        <v>64</v>
      </c>
      <c r="B141" s="2" t="s">
        <v>6</v>
      </c>
      <c r="C141" s="26">
        <v>300</v>
      </c>
      <c r="D141" s="79"/>
      <c r="E141" s="27">
        <f t="shared" si="1"/>
        <v>0</v>
      </c>
      <c r="G141"/>
      <c r="H141"/>
      <c r="I141"/>
    </row>
    <row r="142" spans="1:9" ht="12.75" customHeight="1">
      <c r="A142" s="7">
        <v>635006</v>
      </c>
      <c r="B142" s="2" t="s">
        <v>2</v>
      </c>
      <c r="C142" s="26">
        <v>3000</v>
      </c>
      <c r="D142" s="79"/>
      <c r="E142" s="27">
        <f t="shared" si="1"/>
        <v>0</v>
      </c>
      <c r="G142"/>
      <c r="H142"/>
      <c r="I142"/>
    </row>
    <row r="143" spans="1:9" ht="12.75" customHeight="1">
      <c r="A143" s="7">
        <v>637003</v>
      </c>
      <c r="B143" s="2" t="s">
        <v>156</v>
      </c>
      <c r="C143" s="26">
        <v>500</v>
      </c>
      <c r="D143" s="79"/>
      <c r="E143" s="27">
        <f t="shared" si="1"/>
        <v>0</v>
      </c>
      <c r="G143"/>
      <c r="H143"/>
      <c r="I143"/>
    </row>
    <row r="144" spans="1:9" ht="12.75" customHeight="1">
      <c r="A144" s="7" t="s">
        <v>256</v>
      </c>
      <c r="B144" s="2" t="s">
        <v>9</v>
      </c>
      <c r="C144" s="26">
        <v>2000</v>
      </c>
      <c r="D144" s="79"/>
      <c r="E144" s="27">
        <f t="shared" si="1"/>
        <v>0</v>
      </c>
      <c r="G144"/>
      <c r="H144"/>
      <c r="I144"/>
    </row>
    <row r="145" spans="1:9" ht="12.75" customHeight="1">
      <c r="A145" s="7">
        <v>637027</v>
      </c>
      <c r="B145" s="2" t="s">
        <v>36</v>
      </c>
      <c r="C145" s="26">
        <v>500</v>
      </c>
      <c r="D145" s="79"/>
      <c r="E145" s="27">
        <f t="shared" si="1"/>
        <v>0</v>
      </c>
      <c r="G145"/>
      <c r="H145"/>
      <c r="I145"/>
    </row>
    <row r="146" spans="1:9" ht="12.75" customHeight="1">
      <c r="A146" s="7">
        <v>713001</v>
      </c>
      <c r="B146" s="2" t="s">
        <v>157</v>
      </c>
      <c r="C146" s="26"/>
      <c r="D146" s="79"/>
      <c r="E146" s="27"/>
      <c r="G146"/>
      <c r="H146"/>
    </row>
    <row r="147" spans="1:9" ht="12.75" customHeight="1">
      <c r="A147" s="7">
        <v>635005</v>
      </c>
      <c r="B147" s="2" t="s">
        <v>160</v>
      </c>
      <c r="C147" s="26"/>
      <c r="D147" s="79"/>
      <c r="E147" s="27"/>
      <c r="G147"/>
      <c r="H147"/>
    </row>
    <row r="148" spans="1:9" ht="12.75" customHeight="1">
      <c r="A148" s="7">
        <v>635004</v>
      </c>
      <c r="B148" s="2" t="s">
        <v>162</v>
      </c>
      <c r="C148" s="26"/>
      <c r="D148" s="79"/>
      <c r="E148" s="27"/>
      <c r="G148"/>
      <c r="H148"/>
    </row>
    <row r="149" spans="1:9" ht="12.75" customHeight="1">
      <c r="A149" s="7"/>
      <c r="B149" s="2"/>
      <c r="C149" s="26"/>
      <c r="D149" s="79"/>
      <c r="E149" s="27"/>
      <c r="G149"/>
      <c r="H149"/>
    </row>
    <row r="150" spans="1:9" ht="12.75" customHeight="1">
      <c r="A150" s="7"/>
      <c r="B150" s="2"/>
      <c r="C150" s="26"/>
      <c r="D150" s="79"/>
      <c r="E150" s="27"/>
      <c r="G150"/>
      <c r="H150"/>
    </row>
    <row r="151" spans="1:9" ht="12.75" customHeight="1" thickBot="1">
      <c r="A151" s="3"/>
      <c r="B151" s="4"/>
      <c r="C151" s="65"/>
      <c r="D151" s="86"/>
      <c r="E151" s="66"/>
      <c r="G151"/>
      <c r="H151"/>
    </row>
    <row r="152" spans="1:9" s="10" customFormat="1" ht="4.5" customHeight="1" thickBot="1">
      <c r="C152" s="24"/>
      <c r="D152" s="24"/>
      <c r="E152" s="93"/>
    </row>
    <row r="153" spans="1:9" ht="13.5" customHeight="1">
      <c r="A153" s="20" t="s">
        <v>63</v>
      </c>
      <c r="B153" s="6" t="s">
        <v>158</v>
      </c>
      <c r="C153" s="63">
        <f>SUM(C154:C158)</f>
        <v>600</v>
      </c>
      <c r="D153" s="64">
        <f>SUM(D154:D158)</f>
        <v>0</v>
      </c>
      <c r="E153" s="94">
        <f t="shared" si="1"/>
        <v>0</v>
      </c>
    </row>
    <row r="154" spans="1:9" ht="12.75" customHeight="1">
      <c r="A154" s="7" t="s">
        <v>65</v>
      </c>
      <c r="B154" s="2" t="s">
        <v>39</v>
      </c>
      <c r="C154" s="26">
        <v>300</v>
      </c>
      <c r="D154" s="79"/>
      <c r="E154" s="27">
        <f t="shared" si="1"/>
        <v>0</v>
      </c>
      <c r="G154"/>
      <c r="H154"/>
      <c r="I154"/>
    </row>
    <row r="155" spans="1:9" ht="12.75" customHeight="1">
      <c r="A155" s="7" t="s">
        <v>65</v>
      </c>
      <c r="B155" s="2" t="s">
        <v>4</v>
      </c>
      <c r="C155" s="26">
        <v>300</v>
      </c>
      <c r="D155" s="79"/>
      <c r="E155" s="27">
        <f t="shared" si="1"/>
        <v>0</v>
      </c>
      <c r="G155"/>
      <c r="H155"/>
      <c r="I155"/>
    </row>
    <row r="156" spans="1:9" ht="12.75" customHeight="1">
      <c r="A156" s="7" t="s">
        <v>66</v>
      </c>
      <c r="B156" s="2" t="s">
        <v>2</v>
      </c>
      <c r="C156" s="26"/>
      <c r="D156" s="79"/>
      <c r="E156" s="27"/>
      <c r="G156"/>
      <c r="H156"/>
      <c r="I156"/>
    </row>
    <row r="157" spans="1:9" ht="12.75" customHeight="1">
      <c r="A157" s="7"/>
      <c r="B157" s="2"/>
      <c r="C157" s="26"/>
      <c r="D157" s="79"/>
      <c r="E157" s="27"/>
      <c r="G157"/>
      <c r="H157"/>
      <c r="I157"/>
    </row>
    <row r="158" spans="1:9" ht="12.75" customHeight="1" thickBot="1">
      <c r="A158" s="3"/>
      <c r="B158" s="4"/>
      <c r="C158" s="65"/>
      <c r="D158" s="86"/>
      <c r="E158" s="66"/>
      <c r="G158"/>
      <c r="H158"/>
      <c r="I158"/>
    </row>
    <row r="159" spans="1:9" s="10" customFormat="1" ht="4.5" customHeight="1" thickBot="1">
      <c r="A159" s="17"/>
      <c r="C159" s="24"/>
      <c r="D159" s="24"/>
      <c r="E159" s="93"/>
      <c r="G159"/>
      <c r="H159"/>
      <c r="I159"/>
    </row>
    <row r="160" spans="1:9" ht="13.5" customHeight="1">
      <c r="A160" s="20" t="s">
        <v>67</v>
      </c>
      <c r="B160" s="6" t="s">
        <v>68</v>
      </c>
      <c r="C160" s="63">
        <f>SUM(C161:C165)</f>
        <v>800</v>
      </c>
      <c r="D160" s="64">
        <f>SUM(D161:D165)</f>
        <v>0</v>
      </c>
      <c r="E160" s="94">
        <f t="shared" si="1"/>
        <v>0</v>
      </c>
      <c r="G160"/>
      <c r="H160"/>
      <c r="I160"/>
    </row>
    <row r="161" spans="1:9" ht="12.75" customHeight="1">
      <c r="A161" s="7" t="s">
        <v>69</v>
      </c>
      <c r="B161" s="2" t="s">
        <v>8</v>
      </c>
      <c r="C161" s="26">
        <v>170</v>
      </c>
      <c r="D161" s="79"/>
      <c r="E161" s="27">
        <f t="shared" si="1"/>
        <v>0</v>
      </c>
      <c r="G161"/>
      <c r="H161"/>
      <c r="I161"/>
    </row>
    <row r="162" spans="1:9" ht="12.75" customHeight="1">
      <c r="A162" s="7"/>
      <c r="B162" s="2" t="s">
        <v>2</v>
      </c>
      <c r="C162" s="26"/>
      <c r="D162" s="79"/>
      <c r="E162" s="27"/>
      <c r="G162" s="10"/>
      <c r="H162" s="18"/>
    </row>
    <row r="163" spans="1:9" ht="12.75" customHeight="1">
      <c r="A163" s="7" t="s">
        <v>70</v>
      </c>
      <c r="B163" s="2" t="s">
        <v>36</v>
      </c>
      <c r="C163" s="26">
        <v>630</v>
      </c>
      <c r="D163" s="79"/>
      <c r="E163" s="27">
        <f t="shared" si="1"/>
        <v>0</v>
      </c>
    </row>
    <row r="164" spans="1:9" ht="12.75" customHeight="1">
      <c r="A164" s="7"/>
      <c r="B164" s="2"/>
      <c r="C164" s="26"/>
      <c r="D164" s="79"/>
      <c r="E164" s="27"/>
    </row>
    <row r="165" spans="1:9" ht="12.75" customHeight="1" thickBot="1">
      <c r="A165" s="3"/>
      <c r="B165" s="4"/>
      <c r="C165" s="65"/>
      <c r="D165" s="86"/>
      <c r="E165" s="66"/>
    </row>
    <row r="166" spans="1:9" s="10" customFormat="1" ht="4.5" customHeight="1" thickBot="1">
      <c r="C166" s="24"/>
      <c r="D166" s="24"/>
      <c r="E166" s="93"/>
    </row>
    <row r="167" spans="1:9" ht="13.5" customHeight="1">
      <c r="A167" s="20" t="s">
        <v>71</v>
      </c>
      <c r="B167" s="6" t="s">
        <v>11</v>
      </c>
      <c r="C167" s="63">
        <f>SUM(C168:C175)</f>
        <v>600</v>
      </c>
      <c r="D167" s="64">
        <f>SUM(D168:D175)</f>
        <v>0</v>
      </c>
      <c r="E167" s="94">
        <f t="shared" si="1"/>
        <v>0</v>
      </c>
    </row>
    <row r="168" spans="1:9" ht="12.75" customHeight="1">
      <c r="A168" s="7" t="s">
        <v>72</v>
      </c>
      <c r="B168" s="2" t="s">
        <v>39</v>
      </c>
      <c r="C168" s="26">
        <v>200</v>
      </c>
      <c r="D168" s="79"/>
      <c r="E168" s="27">
        <f t="shared" si="1"/>
        <v>0</v>
      </c>
    </row>
    <row r="169" spans="1:9" ht="12.75" customHeight="1">
      <c r="A169" s="7">
        <v>633006</v>
      </c>
      <c r="B169" s="2" t="s">
        <v>6</v>
      </c>
      <c r="C169" s="26">
        <v>150</v>
      </c>
      <c r="D169" s="79"/>
      <c r="E169" s="27">
        <f t="shared" si="1"/>
        <v>0</v>
      </c>
    </row>
    <row r="170" spans="1:9" ht="12.75" customHeight="1">
      <c r="A170" s="7">
        <v>635044</v>
      </c>
      <c r="B170" s="2" t="s">
        <v>2</v>
      </c>
      <c r="C170" s="26"/>
      <c r="D170" s="79"/>
      <c r="E170" s="27"/>
    </row>
    <row r="171" spans="1:9" ht="12.75" customHeight="1">
      <c r="A171" s="7">
        <v>637027</v>
      </c>
      <c r="B171" s="2" t="s">
        <v>36</v>
      </c>
      <c r="C171" s="26"/>
      <c r="D171" s="79"/>
      <c r="E171" s="27"/>
    </row>
    <row r="172" spans="1:9" ht="12.75" customHeight="1">
      <c r="A172" s="7">
        <v>642008</v>
      </c>
      <c r="B172" s="2" t="s">
        <v>155</v>
      </c>
      <c r="C172" s="26">
        <v>250</v>
      </c>
      <c r="D172" s="79"/>
      <c r="E172" s="27">
        <f t="shared" si="1"/>
        <v>0</v>
      </c>
    </row>
    <row r="173" spans="1:9" ht="12.75" customHeight="1">
      <c r="A173" s="7">
        <v>717002</v>
      </c>
      <c r="B173" s="2" t="s">
        <v>227</v>
      </c>
      <c r="C173" s="26"/>
      <c r="D173" s="79"/>
      <c r="E173" s="27"/>
      <c r="G173"/>
      <c r="H173"/>
      <c r="I173"/>
    </row>
    <row r="174" spans="1:9" ht="12.75" customHeight="1">
      <c r="A174" s="7"/>
      <c r="B174" s="2"/>
      <c r="C174" s="26"/>
      <c r="D174" s="79"/>
      <c r="E174" s="27"/>
      <c r="G174"/>
      <c r="H174"/>
      <c r="I174"/>
    </row>
    <row r="175" spans="1:9" ht="12.75" customHeight="1" thickBot="1">
      <c r="A175" s="3"/>
      <c r="B175" s="4"/>
      <c r="C175" s="65"/>
      <c r="D175" s="86"/>
      <c r="E175" s="66"/>
      <c r="G175"/>
      <c r="H175"/>
      <c r="I175"/>
    </row>
    <row r="176" spans="1:9" s="10" customFormat="1" ht="5.0999999999999996" customHeight="1" thickBot="1">
      <c r="C176" s="24"/>
      <c r="D176" s="24"/>
      <c r="E176" s="93"/>
      <c r="G176"/>
      <c r="H176"/>
      <c r="I176"/>
    </row>
    <row r="177" spans="1:9" ht="13.5" customHeight="1">
      <c r="A177" s="20" t="s">
        <v>73</v>
      </c>
      <c r="B177" s="6" t="s">
        <v>74</v>
      </c>
      <c r="C177" s="63">
        <f>SUM(C178:C200)</f>
        <v>31380</v>
      </c>
      <c r="D177" s="64">
        <f>SUM(D178:D200)</f>
        <v>0</v>
      </c>
      <c r="E177" s="94">
        <f t="shared" si="1"/>
        <v>0</v>
      </c>
      <c r="G177"/>
      <c r="H177"/>
      <c r="I177"/>
    </row>
    <row r="178" spans="1:9" ht="12.75" customHeight="1">
      <c r="A178" s="5">
        <v>611111</v>
      </c>
      <c r="B178" s="2" t="s">
        <v>15</v>
      </c>
      <c r="C178" s="26">
        <v>20000</v>
      </c>
      <c r="D178" s="79"/>
      <c r="E178" s="27">
        <f t="shared" si="1"/>
        <v>0</v>
      </c>
      <c r="G178"/>
      <c r="H178"/>
      <c r="I178"/>
    </row>
    <row r="179" spans="1:9" ht="12.75" customHeight="1">
      <c r="A179" s="5">
        <v>621111</v>
      </c>
      <c r="B179" s="2" t="s">
        <v>182</v>
      </c>
      <c r="C179" s="26">
        <v>1500</v>
      </c>
      <c r="D179" s="79"/>
      <c r="E179" s="27">
        <f t="shared" si="1"/>
        <v>0</v>
      </c>
      <c r="G179"/>
      <c r="H179"/>
      <c r="I179"/>
    </row>
    <row r="180" spans="1:9" ht="12.75" customHeight="1">
      <c r="A180" s="7">
        <v>623</v>
      </c>
      <c r="B180" s="2" t="s">
        <v>183</v>
      </c>
      <c r="C180" s="26"/>
      <c r="D180" s="79"/>
      <c r="E180" s="27"/>
      <c r="G180"/>
      <c r="H180"/>
      <c r="I180"/>
    </row>
    <row r="181" spans="1:9" ht="12.75" customHeight="1">
      <c r="A181" s="5">
        <v>625001</v>
      </c>
      <c r="B181" s="2" t="s">
        <v>75</v>
      </c>
      <c r="C181" s="26">
        <v>260</v>
      </c>
      <c r="D181" s="79"/>
      <c r="E181" s="27">
        <f t="shared" si="1"/>
        <v>0</v>
      </c>
      <c r="G181"/>
      <c r="H181"/>
      <c r="I181"/>
    </row>
    <row r="182" spans="1:9" ht="12.75" customHeight="1">
      <c r="A182" s="7">
        <v>625002</v>
      </c>
      <c r="B182" s="2" t="s">
        <v>126</v>
      </c>
      <c r="C182" s="26">
        <v>2500</v>
      </c>
      <c r="D182" s="79"/>
      <c r="E182" s="27">
        <f t="shared" si="1"/>
        <v>0</v>
      </c>
      <c r="G182"/>
      <c r="H182"/>
      <c r="I182"/>
    </row>
    <row r="183" spans="1:9" ht="12.75" customHeight="1">
      <c r="A183" s="7">
        <v>625003</v>
      </c>
      <c r="B183" s="2" t="s">
        <v>123</v>
      </c>
      <c r="C183" s="26">
        <v>140</v>
      </c>
      <c r="D183" s="79"/>
      <c r="E183" s="27">
        <f t="shared" si="1"/>
        <v>0</v>
      </c>
      <c r="G183"/>
      <c r="H183"/>
      <c r="I183"/>
    </row>
    <row r="184" spans="1:9" ht="12.75" customHeight="1">
      <c r="A184" s="7">
        <v>625004</v>
      </c>
      <c r="B184" s="2" t="s">
        <v>122</v>
      </c>
      <c r="C184" s="26">
        <v>550</v>
      </c>
      <c r="D184" s="79"/>
      <c r="E184" s="27">
        <f t="shared" si="1"/>
        <v>0</v>
      </c>
      <c r="G184"/>
      <c r="H184"/>
      <c r="I184"/>
    </row>
    <row r="185" spans="1:9" ht="12.75" customHeight="1">
      <c r="A185" s="7">
        <v>625005</v>
      </c>
      <c r="B185" s="2" t="s">
        <v>124</v>
      </c>
      <c r="C185" s="26">
        <v>200</v>
      </c>
      <c r="D185" s="79"/>
      <c r="E185" s="27">
        <f t="shared" si="1"/>
        <v>0</v>
      </c>
      <c r="G185"/>
      <c r="H185"/>
      <c r="I185"/>
    </row>
    <row r="186" spans="1:9" ht="12.75" customHeight="1">
      <c r="A186" s="7">
        <v>625007</v>
      </c>
      <c r="B186" s="2" t="s">
        <v>125</v>
      </c>
      <c r="C186" s="26">
        <v>900</v>
      </c>
      <c r="D186" s="79"/>
      <c r="E186" s="27">
        <f t="shared" si="1"/>
        <v>0</v>
      </c>
      <c r="G186"/>
      <c r="H186"/>
      <c r="I186"/>
    </row>
    <row r="187" spans="1:9" ht="12.75" customHeight="1">
      <c r="A187" s="7">
        <v>632001</v>
      </c>
      <c r="B187" s="2" t="s">
        <v>39</v>
      </c>
      <c r="C187" s="26">
        <v>1200</v>
      </c>
      <c r="D187" s="79"/>
      <c r="E187" s="27">
        <f t="shared" si="1"/>
        <v>0</v>
      </c>
      <c r="G187"/>
      <c r="H187"/>
      <c r="I187"/>
    </row>
    <row r="188" spans="1:9" ht="12.75" customHeight="1">
      <c r="A188" s="7">
        <v>632001</v>
      </c>
      <c r="B188" s="2" t="s">
        <v>4</v>
      </c>
      <c r="C188" s="26">
        <v>2700</v>
      </c>
      <c r="D188" s="79"/>
      <c r="E188" s="27">
        <f t="shared" si="1"/>
        <v>0</v>
      </c>
      <c r="G188"/>
      <c r="H188"/>
      <c r="I188"/>
    </row>
    <row r="189" spans="1:9" ht="12.75" customHeight="1">
      <c r="A189" s="7">
        <v>632003</v>
      </c>
      <c r="B189" s="2" t="s">
        <v>159</v>
      </c>
      <c r="C189" s="26">
        <v>250</v>
      </c>
      <c r="D189" s="79"/>
      <c r="E189" s="27">
        <f t="shared" si="1"/>
        <v>0</v>
      </c>
      <c r="G189"/>
      <c r="H189"/>
      <c r="I189"/>
    </row>
    <row r="190" spans="1:9" ht="12.75" customHeight="1">
      <c r="A190" s="7" t="s">
        <v>76</v>
      </c>
      <c r="B190" s="2" t="s">
        <v>77</v>
      </c>
      <c r="C190" s="26"/>
      <c r="D190" s="79"/>
      <c r="E190" s="27"/>
      <c r="G190"/>
      <c r="H190"/>
      <c r="I190"/>
    </row>
    <row r="191" spans="1:9" ht="12.75" customHeight="1">
      <c r="A191" s="7">
        <v>633006</v>
      </c>
      <c r="B191" s="2" t="s">
        <v>18</v>
      </c>
      <c r="C191" s="26">
        <v>360</v>
      </c>
      <c r="D191" s="79"/>
      <c r="E191" s="27">
        <f t="shared" si="1"/>
        <v>0</v>
      </c>
      <c r="G191"/>
      <c r="H191"/>
      <c r="I191"/>
    </row>
    <row r="192" spans="1:9" ht="12.75" customHeight="1">
      <c r="A192" s="7">
        <v>633200</v>
      </c>
      <c r="B192" s="2" t="s">
        <v>19</v>
      </c>
      <c r="C192" s="26">
        <v>50</v>
      </c>
      <c r="D192" s="79"/>
      <c r="E192" s="27">
        <f t="shared" si="1"/>
        <v>0</v>
      </c>
      <c r="G192"/>
      <c r="H192"/>
      <c r="I192"/>
    </row>
    <row r="193" spans="1:9" ht="12.75" customHeight="1">
      <c r="A193" s="7" t="s">
        <v>228</v>
      </c>
      <c r="B193" s="2" t="s">
        <v>8</v>
      </c>
      <c r="C193" s="26">
        <v>65</v>
      </c>
      <c r="D193" s="79"/>
      <c r="E193" s="27">
        <f t="shared" si="1"/>
        <v>0</v>
      </c>
      <c r="G193"/>
      <c r="H193"/>
      <c r="I193"/>
    </row>
    <row r="194" spans="1:9" ht="12.75" customHeight="1">
      <c r="A194" s="7">
        <v>635006</v>
      </c>
      <c r="B194" s="2" t="s">
        <v>2</v>
      </c>
      <c r="C194" s="26">
        <v>500</v>
      </c>
      <c r="D194" s="79"/>
      <c r="E194" s="27">
        <f t="shared" si="1"/>
        <v>0</v>
      </c>
      <c r="G194"/>
      <c r="H194"/>
      <c r="I194"/>
    </row>
    <row r="195" spans="1:9" ht="12.75" customHeight="1">
      <c r="A195" s="7">
        <v>642014</v>
      </c>
      <c r="B195" s="2" t="s">
        <v>187</v>
      </c>
      <c r="C195" s="26">
        <v>170</v>
      </c>
      <c r="D195" s="79"/>
      <c r="E195" s="27">
        <f t="shared" si="1"/>
        <v>0</v>
      </c>
      <c r="G195"/>
      <c r="H195"/>
      <c r="I195"/>
    </row>
    <row r="196" spans="1:9" ht="12.75" customHeight="1">
      <c r="A196" s="70" t="s">
        <v>257</v>
      </c>
      <c r="B196" s="67" t="s">
        <v>188</v>
      </c>
      <c r="C196" s="26">
        <v>35</v>
      </c>
      <c r="D196" s="79"/>
      <c r="E196" s="27">
        <f t="shared" si="1"/>
        <v>0</v>
      </c>
      <c r="G196"/>
      <c r="H196"/>
      <c r="I196"/>
    </row>
    <row r="197" spans="1:9" s="10" customFormat="1" ht="12.75" customHeight="1">
      <c r="A197" s="70"/>
      <c r="B197" s="2" t="s">
        <v>244</v>
      </c>
      <c r="C197" s="26"/>
      <c r="D197" s="79"/>
      <c r="E197" s="27"/>
      <c r="G197"/>
      <c r="H197"/>
      <c r="I197"/>
    </row>
    <row r="198" spans="1:9" s="10" customFormat="1" ht="12.75" customHeight="1">
      <c r="A198" s="70"/>
      <c r="B198" s="2"/>
      <c r="C198" s="26"/>
      <c r="D198" s="79"/>
      <c r="E198" s="27"/>
      <c r="G198"/>
      <c r="H198"/>
      <c r="I198"/>
    </row>
    <row r="199" spans="1:9" s="10" customFormat="1" ht="12.75" customHeight="1">
      <c r="A199" s="70"/>
      <c r="B199" s="67"/>
      <c r="C199" s="26"/>
      <c r="D199" s="79"/>
      <c r="E199" s="27"/>
      <c r="G199"/>
      <c r="H199"/>
      <c r="I199"/>
    </row>
    <row r="200" spans="1:9" s="10" customFormat="1" ht="12.75" customHeight="1" thickBot="1">
      <c r="A200" s="71"/>
      <c r="B200" s="68"/>
      <c r="C200" s="65"/>
      <c r="D200" s="86"/>
      <c r="E200" s="66"/>
      <c r="G200"/>
      <c r="H200"/>
      <c r="I200"/>
    </row>
    <row r="201" spans="1:9" s="10" customFormat="1" ht="4.5" customHeight="1" thickBot="1">
      <c r="A201" s="9"/>
      <c r="B201" s="15"/>
      <c r="C201" s="24"/>
      <c r="D201" s="24"/>
      <c r="E201" s="93"/>
      <c r="G201"/>
      <c r="H201"/>
      <c r="I201"/>
    </row>
    <row r="202" spans="1:9" ht="13.5" customHeight="1">
      <c r="A202" s="20" t="s">
        <v>78</v>
      </c>
      <c r="B202" s="6" t="s">
        <v>79</v>
      </c>
      <c r="C202" s="63">
        <f>SUM(C203:C215)</f>
        <v>5000</v>
      </c>
      <c r="D202" s="64">
        <f>SUM(D203:D215)</f>
        <v>0</v>
      </c>
      <c r="E202" s="94">
        <f t="shared" ref="E202:E207" si="2">D202/(C202/100)</f>
        <v>0</v>
      </c>
      <c r="G202"/>
      <c r="H202"/>
      <c r="I202"/>
    </row>
    <row r="203" spans="1:9" ht="12.75" customHeight="1">
      <c r="A203" s="5">
        <v>611111</v>
      </c>
      <c r="B203" s="2" t="s">
        <v>80</v>
      </c>
      <c r="C203" s="26">
        <v>3500</v>
      </c>
      <c r="D203" s="79"/>
      <c r="E203" s="27">
        <f t="shared" si="2"/>
        <v>0</v>
      </c>
      <c r="G203"/>
      <c r="H203"/>
      <c r="I203"/>
    </row>
    <row r="204" spans="1:9" ht="12.75" customHeight="1">
      <c r="A204" s="5">
        <v>621111</v>
      </c>
      <c r="B204" s="2" t="s">
        <v>121</v>
      </c>
      <c r="C204" s="26">
        <v>300</v>
      </c>
      <c r="D204" s="79"/>
      <c r="E204" s="27">
        <f t="shared" si="2"/>
        <v>0</v>
      </c>
      <c r="G204"/>
      <c r="H204"/>
      <c r="I204"/>
    </row>
    <row r="205" spans="1:9" ht="12.75" customHeight="1">
      <c r="A205" s="7">
        <v>625001</v>
      </c>
      <c r="B205" s="2" t="s">
        <v>75</v>
      </c>
      <c r="C205" s="26">
        <v>50</v>
      </c>
      <c r="D205" s="79"/>
      <c r="E205" s="27">
        <f t="shared" si="2"/>
        <v>0</v>
      </c>
      <c r="G205"/>
      <c r="H205"/>
      <c r="I205"/>
    </row>
    <row r="206" spans="1:9" ht="12.75" customHeight="1">
      <c r="A206" s="7">
        <v>625002</v>
      </c>
      <c r="B206" s="2" t="s">
        <v>126</v>
      </c>
      <c r="C206" s="26">
        <v>500</v>
      </c>
      <c r="D206" s="79"/>
      <c r="E206" s="27">
        <f t="shared" si="2"/>
        <v>0</v>
      </c>
      <c r="G206"/>
      <c r="H206"/>
      <c r="I206"/>
    </row>
    <row r="207" spans="1:9" ht="12.75" customHeight="1">
      <c r="A207" s="7">
        <v>625003</v>
      </c>
      <c r="B207" s="2" t="s">
        <v>123</v>
      </c>
      <c r="C207" s="26">
        <v>30</v>
      </c>
      <c r="D207" s="79"/>
      <c r="E207" s="27">
        <f t="shared" si="2"/>
        <v>0</v>
      </c>
      <c r="G207"/>
      <c r="H207"/>
      <c r="I207"/>
    </row>
    <row r="208" spans="1:9" ht="12.75" customHeight="1">
      <c r="A208" s="7">
        <v>625004</v>
      </c>
      <c r="B208" s="2" t="s">
        <v>122</v>
      </c>
      <c r="C208" s="26"/>
      <c r="D208" s="79"/>
      <c r="E208" s="27"/>
      <c r="G208"/>
      <c r="H208"/>
      <c r="I208"/>
    </row>
    <row r="209" spans="1:9" ht="12.75" customHeight="1">
      <c r="A209" s="7">
        <v>625005</v>
      </c>
      <c r="B209" s="2" t="s">
        <v>124</v>
      </c>
      <c r="C209" s="26"/>
      <c r="D209" s="79"/>
      <c r="E209" s="27"/>
      <c r="G209"/>
      <c r="H209"/>
      <c r="I209"/>
    </row>
    <row r="210" spans="1:9" ht="12.75" customHeight="1">
      <c r="A210" s="7">
        <v>625007</v>
      </c>
      <c r="B210" s="2" t="s">
        <v>125</v>
      </c>
      <c r="C210" s="26">
        <v>150</v>
      </c>
      <c r="D210" s="79"/>
      <c r="E210" s="27">
        <f>D210/(C210/100)</f>
        <v>0</v>
      </c>
      <c r="G210"/>
      <c r="H210"/>
      <c r="I210"/>
    </row>
    <row r="211" spans="1:9" ht="12.75" customHeight="1">
      <c r="A211" s="7">
        <v>633006</v>
      </c>
      <c r="B211" s="2" t="s">
        <v>6</v>
      </c>
      <c r="C211" s="26">
        <v>470</v>
      </c>
      <c r="D211" s="79"/>
      <c r="E211" s="27">
        <f>D211/(C211/100)</f>
        <v>0</v>
      </c>
      <c r="G211"/>
      <c r="H211"/>
      <c r="I211"/>
    </row>
    <row r="212" spans="1:9" ht="12.75" customHeight="1">
      <c r="A212" s="7">
        <v>637012</v>
      </c>
      <c r="B212" s="2" t="s">
        <v>229</v>
      </c>
      <c r="C212" s="26"/>
      <c r="D212" s="79"/>
      <c r="E212" s="27"/>
      <c r="G212"/>
      <c r="H212"/>
      <c r="I212"/>
    </row>
    <row r="213" spans="1:9" ht="12.75" customHeight="1">
      <c r="A213" s="7"/>
      <c r="B213" s="2"/>
      <c r="C213" s="26"/>
      <c r="D213" s="79"/>
      <c r="E213" s="27"/>
      <c r="G213"/>
      <c r="H213"/>
      <c r="I213"/>
    </row>
    <row r="214" spans="1:9" ht="12.75" customHeight="1">
      <c r="A214" s="7"/>
      <c r="B214" s="2"/>
      <c r="C214" s="26"/>
      <c r="D214" s="79"/>
      <c r="E214" s="27"/>
    </row>
    <row r="215" spans="1:9" ht="12.75" customHeight="1" thickBot="1">
      <c r="A215" s="3"/>
      <c r="B215" s="4"/>
      <c r="C215" s="65"/>
      <c r="D215" s="86"/>
      <c r="E215" s="66"/>
    </row>
    <row r="216" spans="1:9" s="10" customFormat="1" ht="4.5" customHeight="1" thickBot="1">
      <c r="A216" s="19"/>
      <c r="C216" s="24"/>
      <c r="D216" s="24"/>
      <c r="E216" s="93"/>
    </row>
    <row r="217" spans="1:9" ht="13.5" customHeight="1">
      <c r="A217" s="20" t="s">
        <v>81</v>
      </c>
      <c r="B217" s="6" t="s">
        <v>230</v>
      </c>
      <c r="C217" s="63">
        <f>SUM(C218:C226)</f>
        <v>0</v>
      </c>
      <c r="D217" s="64">
        <f>SUM(D218:D227)</f>
        <v>0</v>
      </c>
      <c r="E217" s="72"/>
    </row>
    <row r="218" spans="1:9" ht="12.75" customHeight="1">
      <c r="A218" s="5">
        <v>611111</v>
      </c>
      <c r="B218" s="2" t="s">
        <v>231</v>
      </c>
      <c r="C218" s="91"/>
      <c r="D218" s="79"/>
      <c r="E218" s="27"/>
    </row>
    <row r="219" spans="1:9" ht="12.75" customHeight="1">
      <c r="A219" s="5">
        <v>621111</v>
      </c>
      <c r="B219" s="2" t="s">
        <v>184</v>
      </c>
      <c r="C219" s="26"/>
      <c r="D219" s="79"/>
      <c r="E219" s="27"/>
    </row>
    <row r="220" spans="1:9" ht="12.75" customHeight="1">
      <c r="A220" s="7">
        <v>625001</v>
      </c>
      <c r="B220" s="2" t="s">
        <v>75</v>
      </c>
      <c r="C220" s="26"/>
      <c r="D220" s="79"/>
      <c r="E220" s="27"/>
    </row>
    <row r="221" spans="1:9" ht="12.75" customHeight="1">
      <c r="A221" s="7">
        <v>625002</v>
      </c>
      <c r="B221" s="2" t="s">
        <v>126</v>
      </c>
      <c r="C221" s="26"/>
      <c r="D221" s="79"/>
      <c r="E221" s="27"/>
    </row>
    <row r="222" spans="1:9" ht="12.75" customHeight="1">
      <c r="A222" s="7">
        <v>625003</v>
      </c>
      <c r="B222" s="2" t="s">
        <v>123</v>
      </c>
      <c r="C222" s="26"/>
      <c r="D222" s="79"/>
      <c r="E222" s="27"/>
    </row>
    <row r="223" spans="1:9" ht="12.75" customHeight="1">
      <c r="A223" s="7">
        <v>625004</v>
      </c>
      <c r="B223" s="2" t="s">
        <v>122</v>
      </c>
      <c r="C223" s="26"/>
      <c r="D223" s="79"/>
      <c r="E223" s="27"/>
    </row>
    <row r="224" spans="1:9" ht="12.75" customHeight="1">
      <c r="A224" s="7">
        <v>625005</v>
      </c>
      <c r="B224" s="2" t="s">
        <v>124</v>
      </c>
      <c r="C224" s="26"/>
      <c r="D224" s="79"/>
      <c r="E224" s="27"/>
    </row>
    <row r="225" spans="1:9" ht="12.75" customHeight="1">
      <c r="A225" s="7">
        <v>625007</v>
      </c>
      <c r="B225" s="2" t="s">
        <v>125</v>
      </c>
      <c r="C225" s="26"/>
      <c r="D225" s="79"/>
      <c r="E225" s="27"/>
    </row>
    <row r="226" spans="1:9" ht="12.75" customHeight="1">
      <c r="A226" s="7"/>
      <c r="B226" s="2"/>
      <c r="C226" s="26"/>
      <c r="D226" s="79"/>
      <c r="E226" s="27"/>
    </row>
    <row r="227" spans="1:9" ht="12.75" customHeight="1" thickBot="1">
      <c r="A227" s="3"/>
      <c r="B227" s="4"/>
      <c r="C227" s="4"/>
      <c r="D227" s="14"/>
      <c r="E227" s="66"/>
      <c r="G227"/>
      <c r="H227"/>
      <c r="I227"/>
    </row>
    <row r="228" spans="1:9" ht="12.75" customHeight="1">
      <c r="A228" s="17"/>
      <c r="B228" s="10"/>
      <c r="C228" s="10"/>
      <c r="D228" s="15"/>
      <c r="E228" s="93"/>
      <c r="G228"/>
      <c r="H228"/>
      <c r="I228"/>
    </row>
    <row r="229" spans="1:9" s="10" customFormat="1" ht="5.0999999999999996" customHeight="1" thickBot="1">
      <c r="C229" s="24"/>
      <c r="D229" s="24"/>
      <c r="E229" s="93"/>
      <c r="G229"/>
      <c r="H229"/>
      <c r="I229"/>
    </row>
    <row r="230" spans="1:9" ht="13.5" customHeight="1">
      <c r="A230" s="20" t="s">
        <v>81</v>
      </c>
      <c r="B230" s="6" t="s">
        <v>82</v>
      </c>
      <c r="C230" s="63">
        <f>SUM(C231:C236)</f>
        <v>3000</v>
      </c>
      <c r="D230" s="64">
        <f>SUM(D231:D236)</f>
        <v>0</v>
      </c>
      <c r="E230" s="94">
        <f>D230/(C230/100)</f>
        <v>0</v>
      </c>
      <c r="G230"/>
      <c r="H230"/>
      <c r="I230"/>
    </row>
    <row r="231" spans="1:9" ht="12.75" customHeight="1">
      <c r="A231" s="7">
        <v>637008</v>
      </c>
      <c r="B231" s="21" t="s">
        <v>83</v>
      </c>
      <c r="C231" s="26">
        <v>500</v>
      </c>
      <c r="D231" s="79"/>
      <c r="E231" s="27">
        <f>D231/(C231/100)</f>
        <v>0</v>
      </c>
      <c r="G231"/>
      <c r="H231"/>
      <c r="I231"/>
    </row>
    <row r="232" spans="1:9" ht="12.75" customHeight="1">
      <c r="A232" s="7">
        <v>642083</v>
      </c>
      <c r="B232" s="21" t="s">
        <v>84</v>
      </c>
      <c r="C232" s="26">
        <v>1000</v>
      </c>
      <c r="D232" s="79"/>
      <c r="E232" s="27">
        <f>D232/(C232/100)</f>
        <v>0</v>
      </c>
      <c r="G232"/>
      <c r="H232"/>
      <c r="I232"/>
    </row>
    <row r="233" spans="1:9" ht="12.75" customHeight="1">
      <c r="A233" s="7" t="s">
        <v>85</v>
      </c>
      <c r="B233" s="2" t="s">
        <v>86</v>
      </c>
      <c r="C233" s="26"/>
      <c r="D233" s="79"/>
      <c r="E233" s="27"/>
      <c r="G233"/>
      <c r="H233"/>
      <c r="I233"/>
    </row>
    <row r="234" spans="1:9" ht="12.75" customHeight="1">
      <c r="A234" s="7" t="s">
        <v>170</v>
      </c>
      <c r="B234" s="2" t="s">
        <v>234</v>
      </c>
      <c r="C234" s="26">
        <v>1500</v>
      </c>
      <c r="D234" s="79"/>
      <c r="E234" s="27">
        <f>D234/(C234/100)</f>
        <v>0</v>
      </c>
      <c r="G234"/>
      <c r="H234"/>
      <c r="I234"/>
    </row>
    <row r="235" spans="1:9" ht="12.75" customHeight="1">
      <c r="A235" s="7"/>
      <c r="B235" s="2"/>
      <c r="C235" s="26"/>
      <c r="D235" s="79"/>
      <c r="E235" s="27"/>
      <c r="G235"/>
      <c r="H235"/>
      <c r="I235"/>
    </row>
    <row r="236" spans="1:9" ht="12.75" customHeight="1" thickBot="1">
      <c r="A236" s="3"/>
      <c r="B236" s="4"/>
      <c r="C236" s="4"/>
      <c r="D236" s="14"/>
      <c r="E236" s="66"/>
      <c r="G236"/>
      <c r="H236"/>
      <c r="I236"/>
    </row>
    <row r="237" spans="1:9" s="10" customFormat="1" ht="5.0999999999999996" customHeight="1" thickBot="1">
      <c r="C237" s="24"/>
      <c r="D237" s="24"/>
      <c r="E237" s="93"/>
      <c r="G237"/>
      <c r="H237"/>
      <c r="I237"/>
    </row>
    <row r="238" spans="1:9" ht="13.5" customHeight="1">
      <c r="A238" s="76">
        <v>620716</v>
      </c>
      <c r="B238" s="6" t="s">
        <v>185</v>
      </c>
      <c r="C238" s="63">
        <f>SUM(C239:C243)</f>
        <v>0</v>
      </c>
      <c r="D238" s="64">
        <f>SUM(D239:D244)</f>
        <v>0</v>
      </c>
      <c r="E238" s="72"/>
      <c r="G238"/>
      <c r="H238"/>
      <c r="I238"/>
    </row>
    <row r="239" spans="1:9" ht="12.75" customHeight="1">
      <c r="A239" s="5" t="s">
        <v>142</v>
      </c>
      <c r="B239" s="2" t="s">
        <v>171</v>
      </c>
      <c r="C239" s="26"/>
      <c r="D239" s="26"/>
      <c r="E239" s="27"/>
      <c r="G239"/>
      <c r="H239"/>
      <c r="I239"/>
    </row>
    <row r="240" spans="1:9" ht="12.75" customHeight="1">
      <c r="A240" s="5" t="s">
        <v>143</v>
      </c>
      <c r="B240" s="2" t="s">
        <v>172</v>
      </c>
      <c r="C240" s="26"/>
      <c r="D240" s="26"/>
      <c r="E240" s="27"/>
      <c r="G240"/>
      <c r="H240"/>
      <c r="I240"/>
    </row>
    <row r="241" spans="1:9" ht="12.75" customHeight="1">
      <c r="A241" s="5"/>
      <c r="B241" s="2" t="s">
        <v>186</v>
      </c>
      <c r="C241" s="26"/>
      <c r="D241" s="26"/>
      <c r="E241" s="27"/>
      <c r="G241"/>
      <c r="H241"/>
      <c r="I241"/>
    </row>
    <row r="242" spans="1:9" ht="12.75" customHeight="1">
      <c r="A242" s="5"/>
      <c r="B242" s="2"/>
      <c r="C242" s="26"/>
      <c r="D242" s="26"/>
      <c r="E242" s="27"/>
      <c r="G242"/>
      <c r="H242"/>
      <c r="I242"/>
    </row>
    <row r="243" spans="1:9" ht="12.75" customHeight="1" thickBot="1">
      <c r="A243" s="3"/>
      <c r="B243" s="4"/>
      <c r="C243" s="65"/>
      <c r="D243" s="65"/>
      <c r="E243" s="66"/>
      <c r="G243"/>
      <c r="H243"/>
      <c r="I243"/>
    </row>
    <row r="244" spans="1:9" s="10" customFormat="1"/>
    <row r="245" spans="1:9" ht="13.5" thickBot="1">
      <c r="A245" s="31"/>
      <c r="B245" s="31"/>
      <c r="C245" s="31"/>
      <c r="D245" s="31"/>
      <c r="E245" s="31"/>
      <c r="F245" s="31"/>
    </row>
    <row r="246" spans="1:9" ht="18" customHeight="1">
      <c r="A246" s="95" t="s">
        <v>180</v>
      </c>
      <c r="B246" s="6" t="s">
        <v>274</v>
      </c>
      <c r="C246" s="97">
        <f>SUM(C6,C72,C84,C89,C97,C106,C120,C127,C138,C153,C160,C167,C177,C202,C217,C230,C238)</f>
        <v>146640</v>
      </c>
      <c r="D246" s="98"/>
      <c r="E246" s="31"/>
      <c r="F246" s="31"/>
    </row>
    <row r="247" spans="1:9" ht="18" customHeight="1">
      <c r="A247" s="117"/>
      <c r="B247" s="28" t="s">
        <v>275</v>
      </c>
      <c r="C247" s="118">
        <f>SUM(D6,D72,D84,D89,D97,D106,D120,D127,D138,D153,D160,D167,D177,D202,D217,D230,D238)</f>
        <v>0</v>
      </c>
      <c r="D247" s="119"/>
      <c r="E247" s="31"/>
      <c r="F247" s="31"/>
    </row>
    <row r="248" spans="1:9" ht="18" customHeight="1" thickBot="1">
      <c r="A248" s="96"/>
      <c r="B248" s="14" t="s">
        <v>258</v>
      </c>
      <c r="C248" s="99">
        <f>C247/(C246/100)</f>
        <v>0</v>
      </c>
      <c r="D248" s="100"/>
      <c r="E248" s="31"/>
      <c r="F248" s="31"/>
    </row>
  </sheetData>
  <mergeCells count="9">
    <mergeCell ref="A246:A248"/>
    <mergeCell ref="C246:D246"/>
    <mergeCell ref="C247:D247"/>
    <mergeCell ref="C248:D248"/>
    <mergeCell ref="A1:E1"/>
    <mergeCell ref="A3:B3"/>
    <mergeCell ref="C3:C4"/>
    <mergeCell ref="D3:D4"/>
    <mergeCell ref="E3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I66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12.28515625" style="8" bestFit="1" customWidth="1"/>
    <col min="2" max="2" width="40.7109375" style="8" customWidth="1"/>
    <col min="3" max="5" width="14.7109375" style="8" customWidth="1"/>
    <col min="6" max="16384" width="9.140625" style="8"/>
  </cols>
  <sheetData>
    <row r="1" spans="1:9" ht="16.5" customHeight="1">
      <c r="A1" s="103" t="s">
        <v>270</v>
      </c>
      <c r="B1" s="103"/>
      <c r="C1" s="103"/>
      <c r="D1" s="103"/>
      <c r="E1" s="103"/>
    </row>
    <row r="2" spans="1:9" ht="6" customHeight="1" thickBot="1">
      <c r="B2" s="22"/>
    </row>
    <row r="3" spans="1:9" ht="36" customHeight="1">
      <c r="A3" s="110" t="s">
        <v>0</v>
      </c>
      <c r="B3" s="111"/>
      <c r="C3" s="106" t="s">
        <v>259</v>
      </c>
      <c r="D3" s="106" t="s">
        <v>267</v>
      </c>
      <c r="E3" s="101" t="s">
        <v>258</v>
      </c>
      <c r="G3"/>
      <c r="H3"/>
      <c r="I3"/>
    </row>
    <row r="4" spans="1:9" ht="22.5" customHeight="1" thickBot="1">
      <c r="A4" s="77" t="s">
        <v>26</v>
      </c>
      <c r="B4" s="78" t="s">
        <v>1</v>
      </c>
      <c r="C4" s="107"/>
      <c r="D4" s="107"/>
      <c r="E4" s="102"/>
      <c r="G4"/>
      <c r="H4"/>
      <c r="I4"/>
    </row>
    <row r="5" spans="1:9" ht="12.6" customHeight="1">
      <c r="A5" s="30">
        <v>111001</v>
      </c>
      <c r="B5" s="1" t="s">
        <v>129</v>
      </c>
      <c r="C5" s="82">
        <v>90000</v>
      </c>
      <c r="D5" s="83"/>
      <c r="E5" s="84">
        <f>D5/(C5/100)</f>
        <v>0</v>
      </c>
    </row>
    <row r="6" spans="1:9" ht="12.6" customHeight="1">
      <c r="A6" s="7" t="s">
        <v>87</v>
      </c>
      <c r="B6" s="2" t="s">
        <v>22</v>
      </c>
      <c r="C6" s="26">
        <v>4600</v>
      </c>
      <c r="D6" s="79"/>
      <c r="E6" s="85">
        <f t="shared" ref="E6:E47" si="0">D6/(C6/100)</f>
        <v>0</v>
      </c>
    </row>
    <row r="7" spans="1:9" ht="12.6" customHeight="1">
      <c r="A7" s="7" t="s">
        <v>88</v>
      </c>
      <c r="B7" s="2" t="s">
        <v>89</v>
      </c>
      <c r="C7" s="26">
        <v>12200</v>
      </c>
      <c r="D7" s="79"/>
      <c r="E7" s="85">
        <f t="shared" si="0"/>
        <v>0</v>
      </c>
    </row>
    <row r="8" spans="1:9" ht="12.6" customHeight="1">
      <c r="A8" s="7">
        <v>121003</v>
      </c>
      <c r="B8" s="2" t="s">
        <v>130</v>
      </c>
      <c r="C8" s="26">
        <v>180</v>
      </c>
      <c r="D8" s="79"/>
      <c r="E8" s="85">
        <f t="shared" si="0"/>
        <v>0</v>
      </c>
    </row>
    <row r="9" spans="1:9" ht="12.6" customHeight="1">
      <c r="A9" s="7" t="s">
        <v>90</v>
      </c>
      <c r="B9" s="2" t="s">
        <v>23</v>
      </c>
      <c r="C9" s="26">
        <v>1700</v>
      </c>
      <c r="D9" s="79"/>
      <c r="E9" s="85">
        <f t="shared" si="0"/>
        <v>0</v>
      </c>
    </row>
    <row r="10" spans="1:9" ht="12.6" customHeight="1">
      <c r="A10" s="7" t="s">
        <v>91</v>
      </c>
      <c r="B10" s="2" t="s">
        <v>25</v>
      </c>
      <c r="C10" s="26">
        <v>6000</v>
      </c>
      <c r="D10" s="79"/>
      <c r="E10" s="85">
        <f t="shared" si="0"/>
        <v>0</v>
      </c>
    </row>
    <row r="11" spans="1:9" ht="12.6" customHeight="1">
      <c r="A11" s="7">
        <v>133001</v>
      </c>
      <c r="B11" s="2" t="s">
        <v>24</v>
      </c>
      <c r="C11" s="26">
        <v>500</v>
      </c>
      <c r="D11" s="79"/>
      <c r="E11" s="85">
        <f t="shared" si="0"/>
        <v>0</v>
      </c>
    </row>
    <row r="12" spans="1:9" ht="12.6" customHeight="1">
      <c r="A12" s="7">
        <v>133012</v>
      </c>
      <c r="B12" s="2" t="s">
        <v>206</v>
      </c>
      <c r="C12" s="26">
        <v>70</v>
      </c>
      <c r="D12" s="79"/>
      <c r="E12" s="85">
        <f t="shared" si="0"/>
        <v>0</v>
      </c>
    </row>
    <row r="13" spans="1:9" ht="12.6" customHeight="1">
      <c r="A13" s="7">
        <v>133013</v>
      </c>
      <c r="B13" s="2" t="s">
        <v>92</v>
      </c>
      <c r="C13" s="26">
        <v>7500</v>
      </c>
      <c r="D13" s="79"/>
      <c r="E13" s="85">
        <f t="shared" si="0"/>
        <v>0</v>
      </c>
    </row>
    <row r="14" spans="1:9" ht="12.6" customHeight="1">
      <c r="A14" s="7">
        <v>212002</v>
      </c>
      <c r="B14" s="2" t="s">
        <v>207</v>
      </c>
      <c r="C14" s="26">
        <v>870</v>
      </c>
      <c r="D14" s="79"/>
      <c r="E14" s="85">
        <f t="shared" si="0"/>
        <v>0</v>
      </c>
    </row>
    <row r="15" spans="1:9" ht="12.6" customHeight="1">
      <c r="A15" s="7" t="s">
        <v>93</v>
      </c>
      <c r="B15" s="2" t="s">
        <v>208</v>
      </c>
      <c r="C15" s="26">
        <v>300</v>
      </c>
      <c r="D15" s="79"/>
      <c r="E15" s="85">
        <f t="shared" si="0"/>
        <v>0</v>
      </c>
    </row>
    <row r="16" spans="1:9" ht="12.6" customHeight="1">
      <c r="A16" s="7" t="s">
        <v>94</v>
      </c>
      <c r="B16" s="2" t="s">
        <v>209</v>
      </c>
      <c r="C16" s="26"/>
      <c r="D16" s="79"/>
      <c r="E16" s="85"/>
    </row>
    <row r="17" spans="1:5" ht="12.6" customHeight="1">
      <c r="A17" s="7" t="s">
        <v>95</v>
      </c>
      <c r="B17" s="2" t="s">
        <v>210</v>
      </c>
      <c r="C17" s="26">
        <v>2300</v>
      </c>
      <c r="D17" s="79"/>
      <c r="E17" s="85">
        <f t="shared" si="0"/>
        <v>0</v>
      </c>
    </row>
    <row r="18" spans="1:5" ht="12.6" customHeight="1">
      <c r="A18" s="7" t="s">
        <v>96</v>
      </c>
      <c r="B18" s="2" t="s">
        <v>97</v>
      </c>
      <c r="C18" s="26">
        <v>500</v>
      </c>
      <c r="D18" s="79"/>
      <c r="E18" s="85">
        <f t="shared" si="0"/>
        <v>0</v>
      </c>
    </row>
    <row r="19" spans="1:5" ht="12.6" customHeight="1">
      <c r="A19" s="7" t="s">
        <v>98</v>
      </c>
      <c r="B19" s="2" t="s">
        <v>27</v>
      </c>
      <c r="C19" s="26">
        <v>1490</v>
      </c>
      <c r="D19" s="79"/>
      <c r="E19" s="85">
        <f t="shared" si="0"/>
        <v>0</v>
      </c>
    </row>
    <row r="20" spans="1:5" ht="12.6" customHeight="1">
      <c r="A20" s="7">
        <v>223002</v>
      </c>
      <c r="B20" s="2" t="s">
        <v>99</v>
      </c>
      <c r="C20" s="26">
        <v>14700</v>
      </c>
      <c r="D20" s="79"/>
      <c r="E20" s="85">
        <f t="shared" si="0"/>
        <v>0</v>
      </c>
    </row>
    <row r="21" spans="1:5" ht="12.6" customHeight="1">
      <c r="A21" s="7">
        <v>223004</v>
      </c>
      <c r="B21" s="2" t="s">
        <v>100</v>
      </c>
      <c r="C21" s="26"/>
      <c r="D21" s="79"/>
      <c r="E21" s="85"/>
    </row>
    <row r="22" spans="1:5" ht="12.6" customHeight="1">
      <c r="A22" s="7" t="s">
        <v>101</v>
      </c>
      <c r="B22" s="2" t="s">
        <v>102</v>
      </c>
      <c r="C22" s="26">
        <v>100</v>
      </c>
      <c r="D22" s="79"/>
      <c r="E22" s="85">
        <f t="shared" si="0"/>
        <v>0</v>
      </c>
    </row>
    <row r="23" spans="1:5" ht="12.6" customHeight="1">
      <c r="A23" s="7">
        <v>223013</v>
      </c>
      <c r="B23" s="2" t="s">
        <v>103</v>
      </c>
      <c r="C23" s="26">
        <v>100</v>
      </c>
      <c r="D23" s="79"/>
      <c r="E23" s="85">
        <f t="shared" si="0"/>
        <v>0</v>
      </c>
    </row>
    <row r="24" spans="1:5" ht="12.6" customHeight="1">
      <c r="A24" s="7">
        <v>223020</v>
      </c>
      <c r="B24" s="2" t="s">
        <v>104</v>
      </c>
      <c r="C24" s="26">
        <v>1000</v>
      </c>
      <c r="D24" s="79"/>
      <c r="E24" s="85">
        <f t="shared" si="0"/>
        <v>0</v>
      </c>
    </row>
    <row r="25" spans="1:5" ht="12.6" customHeight="1">
      <c r="A25" s="7" t="s">
        <v>105</v>
      </c>
      <c r="B25" s="2" t="s">
        <v>106</v>
      </c>
      <c r="C25" s="26"/>
      <c r="D25" s="79"/>
      <c r="E25" s="85"/>
    </row>
    <row r="26" spans="1:5" ht="12.6" customHeight="1">
      <c r="A26" s="7">
        <v>223022</v>
      </c>
      <c r="B26" s="2" t="s">
        <v>107</v>
      </c>
      <c r="C26" s="26">
        <v>300</v>
      </c>
      <c r="D26" s="79"/>
      <c r="E26" s="85">
        <f t="shared" si="0"/>
        <v>0</v>
      </c>
    </row>
    <row r="27" spans="1:5" ht="12.6" customHeight="1">
      <c r="A27" s="7">
        <v>223055</v>
      </c>
      <c r="B27" s="2" t="s">
        <v>144</v>
      </c>
      <c r="C27" s="26"/>
      <c r="D27" s="79"/>
      <c r="E27" s="85"/>
    </row>
    <row r="28" spans="1:5" ht="12.6" customHeight="1">
      <c r="A28" s="7">
        <v>229003</v>
      </c>
      <c r="B28" s="2" t="s">
        <v>21</v>
      </c>
      <c r="C28" s="26"/>
      <c r="D28" s="79"/>
      <c r="E28" s="85"/>
    </row>
    <row r="29" spans="1:5" ht="12.6" customHeight="1">
      <c r="A29" s="7">
        <v>243</v>
      </c>
      <c r="B29" s="2" t="s">
        <v>176</v>
      </c>
      <c r="C29" s="26"/>
      <c r="D29" s="79"/>
      <c r="E29" s="85"/>
    </row>
    <row r="30" spans="1:5" ht="12.6" customHeight="1">
      <c r="A30" s="7" t="s">
        <v>199</v>
      </c>
      <c r="B30" s="2" t="s">
        <v>177</v>
      </c>
      <c r="C30" s="26"/>
      <c r="D30" s="79"/>
      <c r="E30" s="85"/>
    </row>
    <row r="31" spans="1:5" ht="12.6" customHeight="1">
      <c r="A31" s="7" t="s">
        <v>200</v>
      </c>
      <c r="B31" s="2" t="s">
        <v>205</v>
      </c>
      <c r="C31" s="26"/>
      <c r="D31" s="79"/>
      <c r="E31" s="85"/>
    </row>
    <row r="32" spans="1:5" ht="12.6" customHeight="1">
      <c r="A32" s="32" t="s">
        <v>246</v>
      </c>
      <c r="B32" s="33" t="s">
        <v>211</v>
      </c>
      <c r="C32" s="80"/>
      <c r="D32" s="81"/>
      <c r="E32" s="85"/>
    </row>
    <row r="33" spans="1:5" ht="12.6" customHeight="1">
      <c r="A33" s="32" t="s">
        <v>247</v>
      </c>
      <c r="B33" s="33" t="s">
        <v>245</v>
      </c>
      <c r="C33" s="80"/>
      <c r="D33" s="81"/>
      <c r="E33" s="85"/>
    </row>
    <row r="34" spans="1:5" ht="12.6" customHeight="1">
      <c r="A34" s="32" t="s">
        <v>248</v>
      </c>
      <c r="B34" s="33" t="s">
        <v>212</v>
      </c>
      <c r="C34" s="80"/>
      <c r="D34" s="81"/>
      <c r="E34" s="85"/>
    </row>
    <row r="35" spans="1:5" ht="12.6" customHeight="1">
      <c r="A35" s="7">
        <v>292012</v>
      </c>
      <c r="B35" s="2" t="s">
        <v>178</v>
      </c>
      <c r="C35" s="26">
        <v>1000</v>
      </c>
      <c r="D35" s="79"/>
      <c r="E35" s="85">
        <f t="shared" si="0"/>
        <v>0</v>
      </c>
    </row>
    <row r="36" spans="1:5" ht="12.6" customHeight="1">
      <c r="A36" s="7" t="s">
        <v>201</v>
      </c>
      <c r="B36" s="2" t="s">
        <v>203</v>
      </c>
      <c r="C36" s="26"/>
      <c r="D36" s="79"/>
      <c r="E36" s="85"/>
    </row>
    <row r="37" spans="1:5" ht="12.6" customHeight="1">
      <c r="A37" s="7" t="s">
        <v>196</v>
      </c>
      <c r="B37" s="2" t="s">
        <v>204</v>
      </c>
      <c r="C37" s="26">
        <v>350</v>
      </c>
      <c r="D37" s="79"/>
      <c r="E37" s="85">
        <f t="shared" si="0"/>
        <v>0</v>
      </c>
    </row>
    <row r="38" spans="1:5" ht="12.6" customHeight="1">
      <c r="A38" s="7" t="s">
        <v>197</v>
      </c>
      <c r="B38" s="2" t="s">
        <v>108</v>
      </c>
      <c r="C38" s="26"/>
      <c r="D38" s="79"/>
      <c r="E38" s="85"/>
    </row>
    <row r="39" spans="1:5" ht="12.6" customHeight="1">
      <c r="A39" s="7" t="s">
        <v>198</v>
      </c>
      <c r="B39" s="2" t="s">
        <v>161</v>
      </c>
      <c r="C39" s="26"/>
      <c r="D39" s="79"/>
      <c r="E39" s="85"/>
    </row>
    <row r="40" spans="1:5" ht="12.6" customHeight="1">
      <c r="A40" s="7" t="s">
        <v>191</v>
      </c>
      <c r="B40" s="2" t="s">
        <v>134</v>
      </c>
      <c r="C40" s="26"/>
      <c r="D40" s="79"/>
      <c r="E40" s="85"/>
    </row>
    <row r="41" spans="1:5" ht="12.6" customHeight="1">
      <c r="A41" s="7" t="s">
        <v>192</v>
      </c>
      <c r="B41" s="2" t="s">
        <v>135</v>
      </c>
      <c r="C41" s="26">
        <v>60</v>
      </c>
      <c r="D41" s="79"/>
      <c r="E41" s="85">
        <f t="shared" si="0"/>
        <v>0</v>
      </c>
    </row>
    <row r="42" spans="1:5" ht="12.6" customHeight="1">
      <c r="A42" s="7" t="s">
        <v>193</v>
      </c>
      <c r="B42" s="2" t="s">
        <v>139</v>
      </c>
      <c r="C42" s="26">
        <v>120</v>
      </c>
      <c r="D42" s="79"/>
      <c r="E42" s="85">
        <f t="shared" si="0"/>
        <v>0</v>
      </c>
    </row>
    <row r="43" spans="1:5" ht="12.6" customHeight="1">
      <c r="A43" s="7" t="s">
        <v>194</v>
      </c>
      <c r="B43" s="2" t="s">
        <v>138</v>
      </c>
      <c r="C43" s="26">
        <v>30</v>
      </c>
      <c r="D43" s="79"/>
      <c r="E43" s="85">
        <f t="shared" si="0"/>
        <v>0</v>
      </c>
    </row>
    <row r="44" spans="1:5" ht="12.6" customHeight="1">
      <c r="A44" s="7" t="s">
        <v>195</v>
      </c>
      <c r="B44" s="2" t="s">
        <v>74</v>
      </c>
      <c r="C44" s="26">
        <v>300</v>
      </c>
      <c r="D44" s="79"/>
      <c r="E44" s="85">
        <f t="shared" si="0"/>
        <v>0</v>
      </c>
    </row>
    <row r="45" spans="1:5" ht="12.6" customHeight="1">
      <c r="A45" s="7">
        <v>311002</v>
      </c>
      <c r="B45" s="2" t="s">
        <v>174</v>
      </c>
      <c r="C45" s="26">
        <v>200</v>
      </c>
      <c r="D45" s="79"/>
      <c r="E45" s="85">
        <f t="shared" si="0"/>
        <v>0</v>
      </c>
    </row>
    <row r="46" spans="1:5" ht="12.6" customHeight="1">
      <c r="A46" s="7">
        <v>311003</v>
      </c>
      <c r="B46" s="2" t="s">
        <v>179</v>
      </c>
      <c r="C46" s="26"/>
      <c r="D46" s="79"/>
      <c r="E46" s="85"/>
    </row>
    <row r="47" spans="1:5" ht="12.6" customHeight="1">
      <c r="A47" s="7">
        <v>311004</v>
      </c>
      <c r="B47" s="2" t="s">
        <v>189</v>
      </c>
      <c r="C47" s="26">
        <v>170</v>
      </c>
      <c r="D47" s="79"/>
      <c r="E47" s="85">
        <f t="shared" si="0"/>
        <v>0</v>
      </c>
    </row>
    <row r="48" spans="1:5" ht="12.6" customHeight="1">
      <c r="A48" s="7" t="s">
        <v>196</v>
      </c>
      <c r="B48" s="2" t="s">
        <v>190</v>
      </c>
      <c r="C48" s="26"/>
      <c r="D48" s="79"/>
      <c r="E48" s="85"/>
    </row>
    <row r="49" spans="1:5" ht="12.6" customHeight="1">
      <c r="A49" s="7">
        <v>322002</v>
      </c>
      <c r="B49" s="2" t="s">
        <v>173</v>
      </c>
      <c r="C49" s="26"/>
      <c r="D49" s="79"/>
      <c r="E49" s="85"/>
    </row>
    <row r="50" spans="1:5" ht="12.6" customHeight="1">
      <c r="A50" s="7">
        <v>454001</v>
      </c>
      <c r="B50" s="2" t="s">
        <v>202</v>
      </c>
      <c r="C50" s="26"/>
      <c r="D50" s="79"/>
      <c r="E50" s="85"/>
    </row>
    <row r="51" spans="1:5" ht="12.6" customHeight="1">
      <c r="A51" s="7"/>
      <c r="B51" s="2"/>
      <c r="C51" s="26"/>
      <c r="D51" s="79"/>
      <c r="E51" s="85"/>
    </row>
    <row r="52" spans="1:5" ht="12.6" customHeight="1">
      <c r="A52" s="7"/>
      <c r="B52" s="2"/>
      <c r="C52" s="26"/>
      <c r="D52" s="79"/>
      <c r="E52" s="85"/>
    </row>
    <row r="53" spans="1:5" ht="12.6" customHeight="1">
      <c r="A53" s="7"/>
      <c r="B53" s="2"/>
      <c r="C53" s="26"/>
      <c r="D53" s="79"/>
      <c r="E53" s="85"/>
    </row>
    <row r="54" spans="1:5" ht="12.6" customHeight="1" thickBot="1">
      <c r="A54" s="3"/>
      <c r="B54" s="4"/>
      <c r="C54" s="65"/>
      <c r="D54" s="86"/>
      <c r="E54" s="87"/>
    </row>
    <row r="55" spans="1:5" ht="12.75" customHeight="1" thickBot="1"/>
    <row r="56" spans="1:5" ht="16.5" customHeight="1">
      <c r="A56" s="95" t="s">
        <v>180</v>
      </c>
      <c r="B56" s="88" t="s">
        <v>265</v>
      </c>
      <c r="C56" s="97">
        <f>SUM(C5:C54)</f>
        <v>146640</v>
      </c>
      <c r="D56" s="98"/>
    </row>
    <row r="57" spans="1:5" ht="16.5" customHeight="1">
      <c r="A57" s="117"/>
      <c r="B57" s="28" t="s">
        <v>266</v>
      </c>
      <c r="C57" s="118">
        <f>SUM(D5:D54)</f>
        <v>0</v>
      </c>
      <c r="D57" s="119"/>
    </row>
    <row r="58" spans="1:5" ht="16.5" customHeight="1" thickBot="1">
      <c r="A58" s="96"/>
      <c r="B58" s="14" t="s">
        <v>258</v>
      </c>
      <c r="C58" s="99">
        <f>C57/(C56/100)</f>
        <v>0</v>
      </c>
      <c r="D58" s="100"/>
    </row>
    <row r="59" spans="1:5" ht="12.75" customHeight="1"/>
    <row r="60" spans="1:5" ht="12.75" customHeight="1"/>
    <row r="61" spans="1:5" ht="12.75" customHeight="1"/>
    <row r="62" spans="1:5" ht="12.75" customHeight="1"/>
    <row r="63" spans="1:5" ht="12.75" customHeight="1"/>
    <row r="64" spans="1:5" ht="12.75" customHeight="1"/>
    <row r="65" ht="12.75" customHeight="1"/>
    <row r="66" ht="12.75" customHeight="1"/>
  </sheetData>
  <mergeCells count="9">
    <mergeCell ref="A56:A58"/>
    <mergeCell ref="C56:D56"/>
    <mergeCell ref="C57:D57"/>
    <mergeCell ref="C58:D58"/>
    <mergeCell ref="A1:E1"/>
    <mergeCell ref="A3:B3"/>
    <mergeCell ref="C3:C4"/>
    <mergeCell ref="D3:D4"/>
    <mergeCell ref="E3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I248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9.85546875" style="8" bestFit="1" customWidth="1"/>
    <col min="2" max="2" width="40.7109375" style="8" customWidth="1"/>
    <col min="3" max="5" width="14.7109375" style="8" customWidth="1"/>
    <col min="6" max="8" width="9.140625" style="8" customWidth="1"/>
    <col min="9" max="16384" width="9.140625" style="8"/>
  </cols>
  <sheetData>
    <row r="1" spans="1:9" ht="16.5" customHeight="1">
      <c r="A1" s="115" t="s">
        <v>277</v>
      </c>
      <c r="B1" s="115"/>
      <c r="C1" s="115"/>
      <c r="D1" s="115"/>
      <c r="E1" s="115"/>
    </row>
    <row r="2" spans="1:9" ht="6" customHeight="1" thickBot="1">
      <c r="A2" s="62"/>
      <c r="B2" s="62"/>
      <c r="C2" s="62"/>
      <c r="D2" s="62"/>
      <c r="E2" s="62"/>
    </row>
    <row r="3" spans="1:9" ht="36" customHeight="1">
      <c r="A3" s="110" t="s">
        <v>0</v>
      </c>
      <c r="B3" s="111"/>
      <c r="C3" s="111" t="s">
        <v>264</v>
      </c>
      <c r="D3" s="111" t="s">
        <v>267</v>
      </c>
      <c r="E3" s="108" t="s">
        <v>258</v>
      </c>
      <c r="G3"/>
      <c r="H3"/>
      <c r="I3"/>
    </row>
    <row r="4" spans="1:9" ht="22.5" customHeight="1" thickBot="1">
      <c r="A4" s="89" t="s">
        <v>26</v>
      </c>
      <c r="B4" s="90" t="s">
        <v>1</v>
      </c>
      <c r="C4" s="116"/>
      <c r="D4" s="116"/>
      <c r="E4" s="114"/>
      <c r="G4"/>
      <c r="H4"/>
      <c r="I4"/>
    </row>
    <row r="5" spans="1:9" s="10" customFormat="1" ht="5.0999999999999996" customHeight="1" thickBot="1">
      <c r="A5" s="9"/>
      <c r="B5" s="9"/>
      <c r="G5"/>
      <c r="H5"/>
      <c r="I5"/>
    </row>
    <row r="6" spans="1:9" ht="13.5" customHeight="1">
      <c r="A6" s="20" t="s">
        <v>28</v>
      </c>
      <c r="B6" s="6" t="s">
        <v>29</v>
      </c>
      <c r="C6" s="63">
        <f>SUM(C7:C70)</f>
        <v>68260</v>
      </c>
      <c r="D6" s="64">
        <f>SUM(D7:D70)</f>
        <v>0</v>
      </c>
      <c r="E6" s="94">
        <f>D6/(C6/100)</f>
        <v>0</v>
      </c>
      <c r="G6"/>
      <c r="H6"/>
      <c r="I6"/>
    </row>
    <row r="7" spans="1:9" ht="12.75" customHeight="1">
      <c r="A7" s="5">
        <v>611</v>
      </c>
      <c r="B7" s="2" t="s">
        <v>30</v>
      </c>
      <c r="C7" s="26">
        <v>34000</v>
      </c>
      <c r="D7" s="79"/>
      <c r="E7" s="27">
        <f t="shared" ref="E7:E60" si="0">D7/(C7/100)</f>
        <v>0</v>
      </c>
      <c r="G7"/>
      <c r="H7"/>
      <c r="I7"/>
    </row>
    <row r="8" spans="1:9" ht="12.75" customHeight="1">
      <c r="A8" s="7">
        <v>6112</v>
      </c>
      <c r="B8" s="2" t="s">
        <v>31</v>
      </c>
      <c r="C8" s="26">
        <v>1000</v>
      </c>
      <c r="D8" s="79"/>
      <c r="E8" s="27">
        <f t="shared" si="0"/>
        <v>0</v>
      </c>
      <c r="G8"/>
      <c r="H8"/>
      <c r="I8"/>
    </row>
    <row r="9" spans="1:9" ht="12.75" customHeight="1">
      <c r="A9" s="7">
        <v>621</v>
      </c>
      <c r="B9" s="2" t="s">
        <v>184</v>
      </c>
      <c r="C9" s="26">
        <v>4000</v>
      </c>
      <c r="D9" s="79"/>
      <c r="E9" s="27">
        <f t="shared" si="0"/>
        <v>0</v>
      </c>
      <c r="G9"/>
      <c r="H9"/>
      <c r="I9"/>
    </row>
    <row r="10" spans="1:9" ht="12.75" customHeight="1">
      <c r="A10" s="7"/>
      <c r="B10" s="2" t="s">
        <v>235</v>
      </c>
      <c r="C10" s="26"/>
      <c r="D10" s="79"/>
      <c r="E10" s="27"/>
      <c r="G10"/>
      <c r="H10"/>
      <c r="I10"/>
    </row>
    <row r="11" spans="1:9" ht="12.75" customHeight="1">
      <c r="A11" s="7"/>
      <c r="B11" s="2" t="s">
        <v>236</v>
      </c>
      <c r="C11" s="26"/>
      <c r="D11" s="79"/>
      <c r="E11" s="27"/>
      <c r="G11"/>
      <c r="H11"/>
      <c r="I11"/>
    </row>
    <row r="12" spans="1:9" ht="12.75" customHeight="1">
      <c r="A12" s="7">
        <v>625001</v>
      </c>
      <c r="B12" s="2" t="s">
        <v>12</v>
      </c>
      <c r="C12" s="26">
        <v>320</v>
      </c>
      <c r="D12" s="79"/>
      <c r="E12" s="27">
        <f t="shared" si="0"/>
        <v>0</v>
      </c>
      <c r="G12"/>
      <c r="H12"/>
      <c r="I12"/>
    </row>
    <row r="13" spans="1:9" ht="12.75" customHeight="1">
      <c r="A13" s="7"/>
      <c r="B13" s="2" t="s">
        <v>237</v>
      </c>
      <c r="C13" s="26"/>
      <c r="D13" s="79"/>
      <c r="E13" s="27"/>
      <c r="G13"/>
      <c r="H13"/>
      <c r="I13"/>
    </row>
    <row r="14" spans="1:9" ht="12.75" customHeight="1">
      <c r="A14" s="7">
        <v>625002</v>
      </c>
      <c r="B14" s="2" t="s">
        <v>110</v>
      </c>
      <c r="C14" s="26">
        <v>4800</v>
      </c>
      <c r="D14" s="79"/>
      <c r="E14" s="27">
        <f t="shared" si="0"/>
        <v>0</v>
      </c>
      <c r="G14"/>
      <c r="H14"/>
      <c r="I14"/>
    </row>
    <row r="15" spans="1:9" ht="12.75" customHeight="1">
      <c r="A15" s="7">
        <v>635003</v>
      </c>
      <c r="B15" s="2" t="s">
        <v>111</v>
      </c>
      <c r="C15" s="26">
        <v>280</v>
      </c>
      <c r="D15" s="79"/>
      <c r="E15" s="27">
        <f t="shared" si="0"/>
        <v>0</v>
      </c>
      <c r="G15"/>
      <c r="H15"/>
      <c r="I15"/>
    </row>
    <row r="16" spans="1:9" ht="12.75" customHeight="1">
      <c r="A16" s="7"/>
      <c r="B16" s="2" t="s">
        <v>238</v>
      </c>
      <c r="C16" s="26"/>
      <c r="D16" s="79"/>
      <c r="E16" s="27"/>
      <c r="G16"/>
      <c r="H16"/>
      <c r="I16"/>
    </row>
    <row r="17" spans="1:9" ht="12.75" customHeight="1">
      <c r="A17" s="7">
        <v>625004</v>
      </c>
      <c r="B17" s="2" t="s">
        <v>112</v>
      </c>
      <c r="C17" s="26">
        <v>1000</v>
      </c>
      <c r="D17" s="79"/>
      <c r="E17" s="27">
        <f t="shared" si="0"/>
        <v>0</v>
      </c>
      <c r="G17"/>
      <c r="H17"/>
      <c r="I17"/>
    </row>
    <row r="18" spans="1:9" ht="12.75" customHeight="1">
      <c r="A18" s="7"/>
      <c r="B18" s="2" t="s">
        <v>239</v>
      </c>
      <c r="C18" s="26"/>
      <c r="D18" s="79"/>
      <c r="E18" s="27"/>
      <c r="G18"/>
      <c r="H18"/>
      <c r="I18"/>
    </row>
    <row r="19" spans="1:9" ht="12.75" customHeight="1">
      <c r="A19" s="7">
        <v>625005</v>
      </c>
      <c r="B19" s="2" t="s">
        <v>113</v>
      </c>
      <c r="C19" s="26">
        <v>300</v>
      </c>
      <c r="D19" s="79"/>
      <c r="E19" s="27">
        <f t="shared" si="0"/>
        <v>0</v>
      </c>
      <c r="F19" s="11"/>
      <c r="G19"/>
      <c r="H19"/>
      <c r="I19"/>
    </row>
    <row r="20" spans="1:9" ht="12.75" customHeight="1">
      <c r="A20" s="7">
        <v>625007</v>
      </c>
      <c r="B20" s="2" t="s">
        <v>114</v>
      </c>
      <c r="C20" s="26">
        <v>1650</v>
      </c>
      <c r="D20" s="79"/>
      <c r="E20" s="27">
        <f t="shared" si="0"/>
        <v>0</v>
      </c>
      <c r="G20"/>
      <c r="H20"/>
      <c r="I20"/>
    </row>
    <row r="21" spans="1:9" ht="12.75" customHeight="1">
      <c r="A21" s="7"/>
      <c r="B21" s="2" t="s">
        <v>240</v>
      </c>
      <c r="C21" s="26"/>
      <c r="D21" s="79"/>
      <c r="E21" s="27"/>
      <c r="G21"/>
      <c r="H21"/>
      <c r="I21"/>
    </row>
    <row r="22" spans="1:9" ht="12.75" customHeight="1">
      <c r="A22" s="7"/>
      <c r="B22" s="2" t="s">
        <v>241</v>
      </c>
      <c r="C22" s="26"/>
      <c r="D22" s="79"/>
      <c r="E22" s="27"/>
      <c r="G22"/>
      <c r="H22"/>
      <c r="I22"/>
    </row>
    <row r="23" spans="1:9" ht="12.75" customHeight="1">
      <c r="A23" s="7">
        <v>632001</v>
      </c>
      <c r="B23" s="2" t="s">
        <v>4</v>
      </c>
      <c r="C23" s="26">
        <v>2500</v>
      </c>
      <c r="D23" s="79"/>
      <c r="E23" s="27">
        <f t="shared" si="0"/>
        <v>0</v>
      </c>
      <c r="G23"/>
      <c r="H23"/>
      <c r="I23"/>
    </row>
    <row r="24" spans="1:9" ht="12.75" customHeight="1">
      <c r="A24" s="7">
        <v>632003</v>
      </c>
      <c r="B24" s="2" t="s">
        <v>133</v>
      </c>
      <c r="C24" s="26">
        <v>1000</v>
      </c>
      <c r="D24" s="79"/>
      <c r="E24" s="27">
        <f t="shared" si="0"/>
        <v>0</v>
      </c>
      <c r="G24"/>
      <c r="H24"/>
      <c r="I24"/>
    </row>
    <row r="25" spans="1:9" ht="12.75" customHeight="1">
      <c r="A25" s="7">
        <v>633001</v>
      </c>
      <c r="B25" s="2" t="s">
        <v>116</v>
      </c>
      <c r="C25" s="26">
        <v>1000</v>
      </c>
      <c r="D25" s="79"/>
      <c r="E25" s="27">
        <f t="shared" si="0"/>
        <v>0</v>
      </c>
      <c r="G25"/>
      <c r="H25"/>
      <c r="I25"/>
    </row>
    <row r="26" spans="1:9" ht="12.75" customHeight="1">
      <c r="A26" s="7">
        <v>633006</v>
      </c>
      <c r="B26" s="2" t="s">
        <v>145</v>
      </c>
      <c r="C26" s="26"/>
      <c r="D26" s="79"/>
      <c r="E26" s="27"/>
      <c r="G26"/>
      <c r="H26"/>
      <c r="I26"/>
    </row>
    <row r="27" spans="1:9" ht="12.75" customHeight="1">
      <c r="A27" s="7" t="s">
        <v>249</v>
      </c>
      <c r="B27" s="2" t="s">
        <v>117</v>
      </c>
      <c r="C27" s="26">
        <v>250</v>
      </c>
      <c r="D27" s="79"/>
      <c r="E27" s="27">
        <f t="shared" si="0"/>
        <v>0</v>
      </c>
      <c r="G27"/>
      <c r="H27"/>
      <c r="I27"/>
    </row>
    <row r="28" spans="1:9" ht="12.75" customHeight="1">
      <c r="A28" s="7">
        <v>633009</v>
      </c>
      <c r="B28" s="2" t="s">
        <v>5</v>
      </c>
      <c r="C28" s="26"/>
      <c r="D28" s="79"/>
      <c r="E28" s="27"/>
      <c r="G28"/>
      <c r="H28"/>
      <c r="I28"/>
    </row>
    <row r="29" spans="1:9" ht="12.75" customHeight="1">
      <c r="A29" s="7">
        <v>633016</v>
      </c>
      <c r="B29" s="2" t="s">
        <v>33</v>
      </c>
      <c r="C29" s="26">
        <v>500</v>
      </c>
      <c r="D29" s="79"/>
      <c r="E29" s="27">
        <f t="shared" si="0"/>
        <v>0</v>
      </c>
      <c r="G29"/>
      <c r="H29"/>
      <c r="I29"/>
    </row>
    <row r="30" spans="1:9" ht="12.75" customHeight="1">
      <c r="A30" s="7">
        <v>634005</v>
      </c>
      <c r="B30" s="2" t="s">
        <v>146</v>
      </c>
      <c r="C30" s="26">
        <v>300</v>
      </c>
      <c r="D30" s="79"/>
      <c r="E30" s="27">
        <f t="shared" si="0"/>
        <v>0</v>
      </c>
      <c r="G30"/>
      <c r="H30"/>
      <c r="I30"/>
    </row>
    <row r="31" spans="1:9" ht="12.75" customHeight="1">
      <c r="A31" s="7">
        <v>635002</v>
      </c>
      <c r="B31" s="2" t="s">
        <v>118</v>
      </c>
      <c r="C31" s="26">
        <v>100</v>
      </c>
      <c r="D31" s="79"/>
      <c r="E31" s="27">
        <f t="shared" si="0"/>
        <v>0</v>
      </c>
      <c r="G31"/>
      <c r="H31"/>
      <c r="I31"/>
    </row>
    <row r="32" spans="1:9" ht="12.75" customHeight="1">
      <c r="A32" s="7"/>
      <c r="B32" s="2" t="s">
        <v>216</v>
      </c>
      <c r="C32" s="26"/>
      <c r="D32" s="79"/>
      <c r="E32" s="27"/>
      <c r="G32"/>
      <c r="H32"/>
      <c r="I32"/>
    </row>
    <row r="33" spans="1:9" ht="12.75" customHeight="1">
      <c r="A33" s="7"/>
      <c r="B33" s="2" t="s">
        <v>242</v>
      </c>
      <c r="C33" s="26"/>
      <c r="D33" s="79"/>
      <c r="E33" s="27"/>
      <c r="G33"/>
      <c r="H33"/>
      <c r="I33"/>
    </row>
    <row r="34" spans="1:9" ht="12.75" customHeight="1">
      <c r="A34" s="7">
        <v>635003</v>
      </c>
      <c r="B34" s="2" t="s">
        <v>165</v>
      </c>
      <c r="C34" s="26"/>
      <c r="D34" s="79"/>
      <c r="E34" s="27"/>
      <c r="G34"/>
      <c r="H34"/>
      <c r="I34"/>
    </row>
    <row r="35" spans="1:9" ht="12.75" customHeight="1">
      <c r="A35" s="7">
        <v>635006</v>
      </c>
      <c r="B35" s="2" t="s">
        <v>164</v>
      </c>
      <c r="C35" s="26"/>
      <c r="D35" s="79"/>
      <c r="E35" s="27"/>
      <c r="G35"/>
      <c r="H35"/>
      <c r="I35"/>
    </row>
    <row r="36" spans="1:9" ht="12.75" customHeight="1">
      <c r="A36" s="7">
        <v>635007</v>
      </c>
      <c r="B36" s="2" t="s">
        <v>131</v>
      </c>
      <c r="C36" s="26">
        <v>300</v>
      </c>
      <c r="D36" s="79"/>
      <c r="E36" s="27">
        <f t="shared" si="0"/>
        <v>0</v>
      </c>
      <c r="G36"/>
      <c r="H36"/>
      <c r="I36"/>
    </row>
    <row r="37" spans="1:9" ht="12.75" customHeight="1">
      <c r="A37" s="7">
        <v>637001</v>
      </c>
      <c r="B37" s="2" t="s">
        <v>147</v>
      </c>
      <c r="C37" s="26">
        <v>300</v>
      </c>
      <c r="D37" s="79"/>
      <c r="E37" s="27">
        <f t="shared" si="0"/>
        <v>0</v>
      </c>
      <c r="G37"/>
      <c r="H37"/>
      <c r="I37"/>
    </row>
    <row r="38" spans="1:9" ht="12.75" customHeight="1">
      <c r="A38" s="7">
        <v>637004</v>
      </c>
      <c r="B38" s="2" t="s">
        <v>17</v>
      </c>
      <c r="C38" s="26"/>
      <c r="D38" s="79"/>
      <c r="E38" s="27"/>
      <c r="G38"/>
      <c r="H38"/>
      <c r="I38"/>
    </row>
    <row r="39" spans="1:9" ht="12.75" customHeight="1">
      <c r="A39" s="7">
        <v>637005</v>
      </c>
      <c r="B39" s="2" t="s">
        <v>148</v>
      </c>
      <c r="C39" s="26">
        <v>600</v>
      </c>
      <c r="D39" s="79"/>
      <c r="E39" s="27">
        <f t="shared" si="0"/>
        <v>0</v>
      </c>
      <c r="G39"/>
      <c r="H39"/>
      <c r="I39"/>
    </row>
    <row r="40" spans="1:9" ht="12.75" customHeight="1">
      <c r="A40" s="7">
        <v>637007</v>
      </c>
      <c r="B40" s="2" t="s">
        <v>115</v>
      </c>
      <c r="C40" s="26">
        <v>200</v>
      </c>
      <c r="D40" s="79"/>
      <c r="E40" s="27">
        <f t="shared" si="0"/>
        <v>0</v>
      </c>
      <c r="G40"/>
      <c r="H40"/>
      <c r="I40"/>
    </row>
    <row r="41" spans="1:9" ht="12.75" customHeight="1">
      <c r="A41" s="7">
        <v>637012</v>
      </c>
      <c r="B41" s="2" t="s">
        <v>149</v>
      </c>
      <c r="C41" s="26">
        <v>1000</v>
      </c>
      <c r="D41" s="79"/>
      <c r="E41" s="27">
        <f t="shared" si="0"/>
        <v>0</v>
      </c>
      <c r="G41"/>
      <c r="H41"/>
      <c r="I41"/>
    </row>
    <row r="42" spans="1:9" ht="12.75" customHeight="1">
      <c r="A42" s="7" t="s">
        <v>250</v>
      </c>
      <c r="B42" s="2" t="s">
        <v>119</v>
      </c>
      <c r="C42" s="26">
        <v>20</v>
      </c>
      <c r="D42" s="79"/>
      <c r="E42" s="27">
        <f t="shared" si="0"/>
        <v>0</v>
      </c>
      <c r="G42"/>
      <c r="H42"/>
      <c r="I42"/>
    </row>
    <row r="43" spans="1:9" ht="12.75" customHeight="1">
      <c r="A43" s="7" t="s">
        <v>251</v>
      </c>
      <c r="B43" s="2" t="s">
        <v>120</v>
      </c>
      <c r="C43" s="26"/>
      <c r="D43" s="79"/>
      <c r="E43" s="27"/>
      <c r="G43"/>
      <c r="H43"/>
      <c r="I43"/>
    </row>
    <row r="44" spans="1:9" ht="12.75" customHeight="1">
      <c r="A44" s="7">
        <v>637014</v>
      </c>
      <c r="B44" s="2" t="s">
        <v>16</v>
      </c>
      <c r="C44" s="26">
        <v>300</v>
      </c>
      <c r="D44" s="79"/>
      <c r="E44" s="27">
        <f t="shared" si="0"/>
        <v>0</v>
      </c>
      <c r="G44"/>
      <c r="H44"/>
      <c r="I44"/>
    </row>
    <row r="45" spans="1:9" ht="12.75" customHeight="1">
      <c r="A45" s="7">
        <v>637015</v>
      </c>
      <c r="B45" s="2" t="s">
        <v>20</v>
      </c>
      <c r="C45" s="26">
        <v>1000</v>
      </c>
      <c r="D45" s="79"/>
      <c r="E45" s="27">
        <f t="shared" si="0"/>
        <v>0</v>
      </c>
      <c r="G45"/>
      <c r="H45"/>
    </row>
    <row r="46" spans="1:9" ht="12.75" customHeight="1">
      <c r="A46" s="7">
        <v>637016</v>
      </c>
      <c r="B46" s="2" t="s">
        <v>34</v>
      </c>
      <c r="C46" s="26">
        <v>600</v>
      </c>
      <c r="D46" s="79"/>
      <c r="E46" s="27">
        <f t="shared" si="0"/>
        <v>0</v>
      </c>
      <c r="G46"/>
      <c r="H46"/>
    </row>
    <row r="47" spans="1:9" ht="12.75" customHeight="1">
      <c r="A47" s="7">
        <v>637026</v>
      </c>
      <c r="B47" s="2" t="s">
        <v>150</v>
      </c>
      <c r="C47" s="26">
        <v>2500</v>
      </c>
      <c r="D47" s="79"/>
      <c r="E47" s="27">
        <f t="shared" si="0"/>
        <v>0</v>
      </c>
      <c r="G47"/>
      <c r="H47"/>
    </row>
    <row r="48" spans="1:9" ht="12.75" customHeight="1">
      <c r="A48" s="7" t="s">
        <v>252</v>
      </c>
      <c r="B48" s="2" t="s">
        <v>35</v>
      </c>
      <c r="C48" s="26">
        <v>1700</v>
      </c>
      <c r="D48" s="79"/>
      <c r="E48" s="27">
        <f t="shared" si="0"/>
        <v>0</v>
      </c>
      <c r="G48"/>
      <c r="H48"/>
    </row>
    <row r="49" spans="1:8" ht="12.75" customHeight="1">
      <c r="A49" s="7">
        <v>637021</v>
      </c>
      <c r="B49" s="2" t="s">
        <v>175</v>
      </c>
      <c r="C49" s="26"/>
      <c r="D49" s="79"/>
      <c r="E49" s="27"/>
      <c r="G49"/>
      <c r="H49"/>
    </row>
    <row r="50" spans="1:8" ht="12.75" customHeight="1">
      <c r="A50" s="7">
        <v>642014</v>
      </c>
      <c r="B50" s="2" t="s">
        <v>167</v>
      </c>
      <c r="C50" s="26"/>
      <c r="D50" s="79"/>
      <c r="E50" s="27"/>
      <c r="G50"/>
      <c r="H50"/>
    </row>
    <row r="51" spans="1:8" ht="12.75" customHeight="1">
      <c r="A51" s="7">
        <v>642022</v>
      </c>
      <c r="B51" s="2" t="s">
        <v>166</v>
      </c>
      <c r="C51" s="26">
        <v>300</v>
      </c>
      <c r="D51" s="79"/>
      <c r="E51" s="27">
        <f t="shared" si="0"/>
        <v>0</v>
      </c>
      <c r="G51"/>
      <c r="H51"/>
    </row>
    <row r="52" spans="1:8" ht="12.75" customHeight="1">
      <c r="A52" s="7" t="s">
        <v>253</v>
      </c>
      <c r="B52" s="2" t="s">
        <v>136</v>
      </c>
      <c r="C52" s="26">
        <v>500</v>
      </c>
      <c r="D52" s="79"/>
      <c r="E52" s="27">
        <f t="shared" si="0"/>
        <v>0</v>
      </c>
      <c r="G52"/>
      <c r="H52"/>
    </row>
    <row r="53" spans="1:8" ht="12.75" customHeight="1">
      <c r="A53" s="7" t="s">
        <v>254</v>
      </c>
      <c r="B53" s="2" t="s">
        <v>151</v>
      </c>
      <c r="C53" s="26">
        <v>300</v>
      </c>
      <c r="D53" s="79"/>
      <c r="E53" s="27">
        <f t="shared" si="0"/>
        <v>0</v>
      </c>
      <c r="G53"/>
      <c r="H53"/>
    </row>
    <row r="54" spans="1:8" ht="12.75" customHeight="1">
      <c r="A54" s="7">
        <v>637027</v>
      </c>
      <c r="B54" s="2" t="s">
        <v>36</v>
      </c>
      <c r="C54" s="26">
        <v>380</v>
      </c>
      <c r="D54" s="79"/>
      <c r="E54" s="27">
        <f t="shared" si="0"/>
        <v>0</v>
      </c>
      <c r="G54"/>
      <c r="H54"/>
    </row>
    <row r="55" spans="1:8" ht="12.75" customHeight="1">
      <c r="A55" s="7">
        <v>642006</v>
      </c>
      <c r="B55" s="2" t="s">
        <v>152</v>
      </c>
      <c r="C55" s="26">
        <v>200</v>
      </c>
      <c r="D55" s="79"/>
      <c r="E55" s="27">
        <f t="shared" si="0"/>
        <v>0</v>
      </c>
      <c r="G55"/>
      <c r="H55"/>
    </row>
    <row r="56" spans="1:8" ht="12.75" customHeight="1">
      <c r="A56" s="7">
        <v>713001</v>
      </c>
      <c r="B56" s="2" t="s">
        <v>153</v>
      </c>
      <c r="C56" s="26"/>
      <c r="D56" s="79"/>
      <c r="E56" s="27"/>
      <c r="G56"/>
      <c r="H56"/>
    </row>
    <row r="57" spans="1:8" ht="12.75" customHeight="1">
      <c r="A57" s="7" t="s">
        <v>127</v>
      </c>
      <c r="B57" s="2" t="s">
        <v>217</v>
      </c>
      <c r="C57" s="26"/>
      <c r="D57" s="79"/>
      <c r="E57" s="27"/>
      <c r="G57"/>
      <c r="H57"/>
    </row>
    <row r="58" spans="1:8" ht="12.75" customHeight="1">
      <c r="A58" s="7" t="s">
        <v>128</v>
      </c>
      <c r="B58" s="2" t="s">
        <v>154</v>
      </c>
      <c r="C58" s="26"/>
      <c r="D58" s="79"/>
      <c r="E58" s="27"/>
      <c r="G58"/>
      <c r="H58"/>
    </row>
    <row r="59" spans="1:8" ht="12.75" customHeight="1">
      <c r="A59" s="7" t="s">
        <v>140</v>
      </c>
      <c r="B59" s="2" t="s">
        <v>141</v>
      </c>
      <c r="C59" s="26"/>
      <c r="D59" s="79"/>
      <c r="E59" s="27"/>
      <c r="G59"/>
      <c r="H59"/>
    </row>
    <row r="60" spans="1:8" ht="12.75" customHeight="1">
      <c r="A60" s="7">
        <v>717002</v>
      </c>
      <c r="B60" s="2" t="s">
        <v>168</v>
      </c>
      <c r="C60" s="26">
        <v>5060</v>
      </c>
      <c r="D60" s="79"/>
      <c r="E60" s="27">
        <f t="shared" si="0"/>
        <v>0</v>
      </c>
      <c r="G60"/>
      <c r="H60"/>
    </row>
    <row r="61" spans="1:8" s="10" customFormat="1" ht="12.75" customHeight="1">
      <c r="A61" s="7"/>
      <c r="B61" s="2" t="s">
        <v>243</v>
      </c>
      <c r="C61" s="26"/>
      <c r="D61" s="79"/>
      <c r="E61" s="27"/>
    </row>
    <row r="62" spans="1:8" ht="12.75" customHeight="1">
      <c r="A62" s="7">
        <v>614</v>
      </c>
      <c r="B62" s="2" t="s">
        <v>218</v>
      </c>
      <c r="C62" s="26"/>
      <c r="D62" s="79"/>
      <c r="E62" s="27"/>
    </row>
    <row r="63" spans="1:8" ht="12.75" customHeight="1">
      <c r="A63" s="7">
        <v>641009</v>
      </c>
      <c r="B63" s="2" t="s">
        <v>219</v>
      </c>
      <c r="C63" s="26"/>
      <c r="D63" s="79"/>
      <c r="E63" s="27"/>
      <c r="G63"/>
      <c r="H63"/>
    </row>
    <row r="64" spans="1:8" ht="12.75" customHeight="1">
      <c r="A64" s="7">
        <v>641010</v>
      </c>
      <c r="B64" s="2" t="s">
        <v>220</v>
      </c>
      <c r="C64" s="26"/>
      <c r="D64" s="79"/>
      <c r="E64" s="27"/>
      <c r="G64"/>
      <c r="H64"/>
    </row>
    <row r="65" spans="1:8" ht="12.75" customHeight="1">
      <c r="A65" s="7">
        <v>637014</v>
      </c>
      <c r="B65" s="2" t="s">
        <v>221</v>
      </c>
      <c r="C65" s="26"/>
      <c r="D65" s="79"/>
      <c r="E65" s="27"/>
      <c r="G65"/>
      <c r="H65"/>
    </row>
    <row r="66" spans="1:8" ht="12.75" customHeight="1">
      <c r="A66" s="7">
        <v>637027</v>
      </c>
      <c r="B66" s="2" t="s">
        <v>222</v>
      </c>
      <c r="C66" s="26"/>
      <c r="D66" s="79"/>
      <c r="E66" s="27"/>
      <c r="G66"/>
      <c r="H66"/>
    </row>
    <row r="67" spans="1:8" ht="12.75" customHeight="1">
      <c r="A67" s="7">
        <v>635006</v>
      </c>
      <c r="B67" s="2" t="s">
        <v>223</v>
      </c>
      <c r="C67" s="26"/>
      <c r="D67" s="79"/>
      <c r="E67" s="27"/>
      <c r="G67"/>
      <c r="H67"/>
    </row>
    <row r="68" spans="1:8" ht="12.75" customHeight="1">
      <c r="A68" s="7"/>
      <c r="B68" s="2"/>
      <c r="C68" s="26"/>
      <c r="D68" s="79"/>
      <c r="E68" s="27"/>
      <c r="G68"/>
      <c r="H68"/>
    </row>
    <row r="69" spans="1:8" ht="12.75" customHeight="1">
      <c r="A69" s="7"/>
      <c r="B69" s="2"/>
      <c r="C69" s="26"/>
      <c r="D69" s="79"/>
      <c r="E69" s="27"/>
      <c r="G69"/>
      <c r="H69"/>
    </row>
    <row r="70" spans="1:8" ht="12.75" customHeight="1" thickBot="1">
      <c r="A70" s="3"/>
      <c r="B70" s="14"/>
      <c r="C70" s="92"/>
      <c r="D70" s="86"/>
      <c r="E70" s="66"/>
      <c r="G70"/>
      <c r="H70"/>
    </row>
    <row r="71" spans="1:8" s="10" customFormat="1" ht="4.5" customHeight="1" thickBot="1">
      <c r="B71" s="15"/>
      <c r="C71" s="24"/>
      <c r="D71" s="24"/>
      <c r="E71" s="93"/>
      <c r="G71" s="50"/>
      <c r="H71" s="50"/>
    </row>
    <row r="72" spans="1:8" ht="13.5" customHeight="1">
      <c r="A72" s="59" t="s">
        <v>37</v>
      </c>
      <c r="B72" s="23" t="s">
        <v>3</v>
      </c>
      <c r="C72" s="63">
        <f>SUM(C73:C82)</f>
        <v>1000</v>
      </c>
      <c r="D72" s="64">
        <f>SUM(D73:D82)</f>
        <v>0</v>
      </c>
      <c r="E72" s="94">
        <f>D72/(C72/100)</f>
        <v>0</v>
      </c>
      <c r="G72"/>
      <c r="H72"/>
    </row>
    <row r="73" spans="1:8" ht="12.75" customHeight="1">
      <c r="A73" s="7" t="s">
        <v>38</v>
      </c>
      <c r="B73" s="2" t="s">
        <v>4</v>
      </c>
      <c r="C73" s="26">
        <v>400</v>
      </c>
      <c r="D73" s="79"/>
      <c r="E73" s="27">
        <f>D73/(C73/100)</f>
        <v>0</v>
      </c>
      <c r="G73"/>
      <c r="H73"/>
    </row>
    <row r="74" spans="1:8" ht="12.75" customHeight="1">
      <c r="A74" s="7" t="s">
        <v>255</v>
      </c>
      <c r="B74" s="2" t="s">
        <v>39</v>
      </c>
      <c r="C74" s="26">
        <v>400</v>
      </c>
      <c r="D74" s="79"/>
      <c r="E74" s="27">
        <f>D74/(C74/100)</f>
        <v>0</v>
      </c>
      <c r="G74"/>
      <c r="H74"/>
    </row>
    <row r="75" spans="1:8" ht="12.75" customHeight="1">
      <c r="A75" s="7">
        <v>633006</v>
      </c>
      <c r="B75" s="2" t="s">
        <v>6</v>
      </c>
      <c r="C75" s="26">
        <v>200</v>
      </c>
      <c r="D75" s="79"/>
      <c r="E75" s="27">
        <f>D75/(C75/100)</f>
        <v>0</v>
      </c>
      <c r="G75"/>
      <c r="H75"/>
    </row>
    <row r="76" spans="1:8" ht="12.75" customHeight="1">
      <c r="A76" s="7">
        <v>633009</v>
      </c>
      <c r="B76" s="2" t="s">
        <v>224</v>
      </c>
      <c r="C76" s="26"/>
      <c r="D76" s="79"/>
      <c r="E76" s="27"/>
      <c r="G76"/>
      <c r="H76"/>
    </row>
    <row r="77" spans="1:8" ht="12.75" customHeight="1">
      <c r="A77" s="7">
        <v>634001</v>
      </c>
      <c r="B77" s="2" t="s">
        <v>14</v>
      </c>
      <c r="C77" s="26"/>
      <c r="D77" s="79"/>
      <c r="E77" s="27"/>
      <c r="G77"/>
      <c r="H77"/>
    </row>
    <row r="78" spans="1:8" ht="12.75" customHeight="1">
      <c r="A78" s="7">
        <v>635006</v>
      </c>
      <c r="B78" s="2" t="s">
        <v>181</v>
      </c>
      <c r="C78" s="26"/>
      <c r="D78" s="79"/>
      <c r="E78" s="27"/>
      <c r="G78"/>
      <c r="H78"/>
    </row>
    <row r="79" spans="1:8" ht="12.75" customHeight="1">
      <c r="A79" s="7" t="s">
        <v>40</v>
      </c>
      <c r="B79" s="2" t="s">
        <v>32</v>
      </c>
      <c r="C79" s="26"/>
      <c r="D79" s="79"/>
      <c r="E79" s="27"/>
      <c r="G79"/>
      <c r="H79"/>
    </row>
    <row r="80" spans="1:8" ht="12.75" customHeight="1">
      <c r="A80" s="7" t="s">
        <v>41</v>
      </c>
      <c r="B80" s="2" t="s">
        <v>36</v>
      </c>
      <c r="C80" s="26"/>
      <c r="D80" s="79"/>
      <c r="E80" s="27"/>
      <c r="G80"/>
      <c r="H80"/>
    </row>
    <row r="81" spans="1:8" ht="12.75" customHeight="1">
      <c r="A81" s="7"/>
      <c r="B81" s="2"/>
      <c r="C81" s="26"/>
      <c r="D81" s="79"/>
      <c r="E81" s="27"/>
      <c r="G81"/>
      <c r="H81"/>
    </row>
    <row r="82" spans="1:8" ht="12.75" customHeight="1" thickBot="1">
      <c r="A82" s="3"/>
      <c r="B82" s="4"/>
      <c r="C82" s="65"/>
      <c r="D82" s="86"/>
      <c r="E82" s="66"/>
      <c r="G82"/>
      <c r="H82"/>
    </row>
    <row r="83" spans="1:8" s="10" customFormat="1" ht="5.0999999999999996" customHeight="1" thickBot="1">
      <c r="A83" s="17"/>
      <c r="C83" s="24"/>
      <c r="D83" s="24"/>
      <c r="E83" s="93"/>
      <c r="G83" s="50"/>
      <c r="H83" s="50"/>
    </row>
    <row r="84" spans="1:8" ht="13.5" customHeight="1">
      <c r="A84" s="20" t="s">
        <v>42</v>
      </c>
      <c r="B84" s="6" t="s">
        <v>44</v>
      </c>
      <c r="C84" s="63">
        <f>SUM(C85:C87)</f>
        <v>500</v>
      </c>
      <c r="D84" s="64">
        <f>SUM(D85:D87)</f>
        <v>0</v>
      </c>
      <c r="E84" s="94">
        <f>D84/(C84/100)</f>
        <v>0</v>
      </c>
      <c r="G84"/>
      <c r="H84"/>
    </row>
    <row r="85" spans="1:8" ht="12.75" customHeight="1">
      <c r="A85" s="7">
        <v>635006</v>
      </c>
      <c r="B85" s="2" t="s">
        <v>43</v>
      </c>
      <c r="C85" s="26">
        <v>500</v>
      </c>
      <c r="D85" s="79"/>
      <c r="E85" s="27">
        <f>D85/(C85/100)</f>
        <v>0</v>
      </c>
      <c r="G85"/>
      <c r="H85"/>
    </row>
    <row r="86" spans="1:8" ht="12.75" customHeight="1">
      <c r="A86" s="60"/>
      <c r="B86" s="28"/>
      <c r="C86" s="91"/>
      <c r="D86" s="79"/>
      <c r="E86" s="27"/>
      <c r="G86"/>
      <c r="H86"/>
    </row>
    <row r="87" spans="1:8" ht="12.75" customHeight="1" thickBot="1">
      <c r="A87" s="3"/>
      <c r="B87" s="4"/>
      <c r="C87" s="65"/>
      <c r="D87" s="86"/>
      <c r="E87" s="66"/>
      <c r="G87"/>
      <c r="H87"/>
    </row>
    <row r="88" spans="1:8" s="10" customFormat="1" ht="5.0999999999999996" customHeight="1" thickBot="1">
      <c r="C88" s="24"/>
      <c r="D88" s="24"/>
      <c r="E88" s="93"/>
    </row>
    <row r="89" spans="1:8" ht="13.5" customHeight="1">
      <c r="A89" s="20" t="s">
        <v>45</v>
      </c>
      <c r="B89" s="6" t="s">
        <v>46</v>
      </c>
      <c r="C89" s="63">
        <f>SUM(C90:C95)</f>
        <v>7500</v>
      </c>
      <c r="D89" s="64">
        <f>SUM(D90:D95)</f>
        <v>0</v>
      </c>
      <c r="E89" s="94">
        <f>D89/(C89/100)</f>
        <v>0</v>
      </c>
      <c r="G89"/>
      <c r="H89"/>
    </row>
    <row r="90" spans="1:8" ht="12.75" customHeight="1">
      <c r="A90" s="7">
        <v>633006</v>
      </c>
      <c r="B90" s="2" t="s">
        <v>47</v>
      </c>
      <c r="C90" s="26"/>
      <c r="D90" s="79"/>
      <c r="E90" s="27"/>
      <c r="G90"/>
      <c r="H90"/>
    </row>
    <row r="91" spans="1:8" ht="12.75" customHeight="1">
      <c r="A91" s="7" t="s">
        <v>249</v>
      </c>
      <c r="B91" s="2" t="s">
        <v>48</v>
      </c>
      <c r="C91" s="26">
        <v>35</v>
      </c>
      <c r="D91" s="79"/>
      <c r="E91" s="27">
        <f>D91/(C91/100)</f>
        <v>0</v>
      </c>
      <c r="G91"/>
      <c r="H91"/>
    </row>
    <row r="92" spans="1:8" ht="12.75" customHeight="1">
      <c r="A92" s="7">
        <v>637012</v>
      </c>
      <c r="B92" s="2" t="s">
        <v>49</v>
      </c>
      <c r="C92" s="26">
        <v>500</v>
      </c>
      <c r="D92" s="79"/>
      <c r="E92" s="27">
        <f>D92/(C92/100)</f>
        <v>0</v>
      </c>
      <c r="G92"/>
      <c r="H92"/>
    </row>
    <row r="93" spans="1:8" ht="12.75" customHeight="1">
      <c r="A93" s="7">
        <v>637004</v>
      </c>
      <c r="B93" s="2" t="s">
        <v>50</v>
      </c>
      <c r="C93" s="26">
        <v>6965</v>
      </c>
      <c r="D93" s="79"/>
      <c r="E93" s="27">
        <f>D93/(C93/100)</f>
        <v>0</v>
      </c>
      <c r="G93"/>
      <c r="H93"/>
    </row>
    <row r="94" spans="1:8" ht="12.75" customHeight="1">
      <c r="A94" s="7"/>
      <c r="B94" s="2"/>
      <c r="C94" s="26"/>
      <c r="D94" s="79"/>
      <c r="E94" s="27"/>
      <c r="G94"/>
      <c r="H94"/>
    </row>
    <row r="95" spans="1:8" ht="12.75" customHeight="1" thickBot="1">
      <c r="A95" s="3"/>
      <c r="B95" s="4"/>
      <c r="C95" s="65"/>
      <c r="D95" s="86"/>
      <c r="E95" s="66"/>
      <c r="G95"/>
      <c r="H95"/>
    </row>
    <row r="96" spans="1:8" s="10" customFormat="1" ht="5.0999999999999996" customHeight="1" thickBot="1">
      <c r="C96" s="24"/>
      <c r="D96" s="24"/>
      <c r="E96" s="93"/>
      <c r="G96" s="50"/>
      <c r="H96" s="50"/>
    </row>
    <row r="97" spans="1:9" ht="13.5" customHeight="1">
      <c r="A97" s="20" t="s">
        <v>51</v>
      </c>
      <c r="B97" s="6" t="s">
        <v>13</v>
      </c>
      <c r="C97" s="63">
        <f>SUM(C98:C104)</f>
        <v>1000</v>
      </c>
      <c r="D97" s="64">
        <f>SUM(D98:D104)</f>
        <v>0</v>
      </c>
      <c r="E97" s="94">
        <f>D97/(C97/100)</f>
        <v>0</v>
      </c>
      <c r="G97"/>
      <c r="H97"/>
    </row>
    <row r="98" spans="1:9" ht="12.75" customHeight="1">
      <c r="A98" s="7">
        <v>633006</v>
      </c>
      <c r="B98" s="2" t="s">
        <v>6</v>
      </c>
      <c r="C98" s="26">
        <v>300</v>
      </c>
      <c r="D98" s="79"/>
      <c r="E98" s="27">
        <f>D98/(C98/100)</f>
        <v>0</v>
      </c>
      <c r="G98"/>
      <c r="H98"/>
    </row>
    <row r="99" spans="1:9" ht="12.75" customHeight="1">
      <c r="A99" s="7" t="s">
        <v>52</v>
      </c>
      <c r="B99" s="2" t="s">
        <v>14</v>
      </c>
      <c r="C99" s="26">
        <v>300</v>
      </c>
      <c r="D99" s="79"/>
      <c r="E99" s="27">
        <f>D99/(C99/100)</f>
        <v>0</v>
      </c>
      <c r="G99"/>
      <c r="H99"/>
    </row>
    <row r="100" spans="1:9" ht="12.75" customHeight="1">
      <c r="A100" s="7" t="s">
        <v>132</v>
      </c>
      <c r="B100" s="2" t="s">
        <v>36</v>
      </c>
      <c r="C100" s="26">
        <v>200</v>
      </c>
      <c r="D100" s="79"/>
      <c r="E100" s="27">
        <f>D100/(C100/100)</f>
        <v>0</v>
      </c>
      <c r="G100"/>
      <c r="H100"/>
      <c r="I100"/>
    </row>
    <row r="101" spans="1:9" ht="12.75" customHeight="1">
      <c r="A101" s="7">
        <v>635006</v>
      </c>
      <c r="B101" s="2" t="s">
        <v>2</v>
      </c>
      <c r="C101" s="26">
        <v>200</v>
      </c>
      <c r="D101" s="79"/>
      <c r="E101" s="27">
        <f>D101/(C101/100)</f>
        <v>0</v>
      </c>
      <c r="G101"/>
      <c r="H101"/>
      <c r="I101"/>
    </row>
    <row r="102" spans="1:9" ht="12.75" customHeight="1">
      <c r="A102" s="7">
        <v>717002</v>
      </c>
      <c r="B102" s="2" t="s">
        <v>137</v>
      </c>
      <c r="C102" s="26"/>
      <c r="D102" s="79"/>
      <c r="E102" s="27"/>
      <c r="G102"/>
      <c r="H102"/>
      <c r="I102"/>
    </row>
    <row r="103" spans="1:9" ht="12.75" customHeight="1">
      <c r="A103" s="7"/>
      <c r="B103" s="2"/>
      <c r="C103" s="26"/>
      <c r="D103" s="79"/>
      <c r="E103" s="27"/>
      <c r="G103"/>
      <c r="H103"/>
      <c r="I103"/>
    </row>
    <row r="104" spans="1:9" ht="12.75" customHeight="1" thickBot="1">
      <c r="A104" s="3"/>
      <c r="B104" s="4"/>
      <c r="C104" s="65"/>
      <c r="D104" s="86"/>
      <c r="E104" s="66"/>
      <c r="G104"/>
      <c r="H104"/>
      <c r="I104"/>
    </row>
    <row r="105" spans="1:9" s="10" customFormat="1" ht="5.0999999999999996" customHeight="1" thickBot="1">
      <c r="C105" s="24"/>
      <c r="D105" s="24"/>
      <c r="E105" s="93"/>
      <c r="G105" s="50"/>
      <c r="H105" s="50"/>
      <c r="I105" s="50"/>
    </row>
    <row r="106" spans="1:9" ht="13.5" customHeight="1">
      <c r="A106" s="20" t="s">
        <v>57</v>
      </c>
      <c r="B106" s="6" t="s">
        <v>54</v>
      </c>
      <c r="C106" s="63">
        <f>SUM(C107:C118)</f>
        <v>7000</v>
      </c>
      <c r="D106" s="64">
        <f>SUM(D107:D117)</f>
        <v>0</v>
      </c>
      <c r="E106" s="94">
        <f>D106/(C106/100)</f>
        <v>0</v>
      </c>
      <c r="G106"/>
      <c r="H106"/>
      <c r="I106"/>
    </row>
    <row r="107" spans="1:9" ht="12.75" customHeight="1">
      <c r="A107" s="7" t="s">
        <v>53</v>
      </c>
      <c r="B107" s="2" t="s">
        <v>39</v>
      </c>
      <c r="C107" s="26">
        <v>3500</v>
      </c>
      <c r="D107" s="79"/>
      <c r="E107" s="27">
        <f>D107/(C107/100)</f>
        <v>0</v>
      </c>
      <c r="G107"/>
      <c r="H107"/>
      <c r="I107"/>
    </row>
    <row r="108" spans="1:9" ht="12.75" customHeight="1">
      <c r="A108" s="7">
        <v>633006</v>
      </c>
      <c r="B108" s="2" t="s">
        <v>6</v>
      </c>
      <c r="C108" s="26">
        <v>250</v>
      </c>
      <c r="D108" s="79"/>
      <c r="E108" s="27">
        <f>D108/(C108/100)</f>
        <v>0</v>
      </c>
      <c r="G108"/>
      <c r="H108"/>
      <c r="I108"/>
    </row>
    <row r="109" spans="1:9" ht="12.75" customHeight="1">
      <c r="A109" s="7">
        <v>635006</v>
      </c>
      <c r="B109" s="2" t="s">
        <v>2</v>
      </c>
      <c r="C109" s="26">
        <v>1250</v>
      </c>
      <c r="D109" s="79"/>
      <c r="E109" s="27">
        <f>D109/(C109/100)</f>
        <v>0</v>
      </c>
      <c r="G109"/>
      <c r="H109"/>
      <c r="I109"/>
    </row>
    <row r="110" spans="1:9" ht="12.75" customHeight="1">
      <c r="A110" s="7">
        <v>637012</v>
      </c>
      <c r="B110" s="2" t="s">
        <v>55</v>
      </c>
      <c r="C110" s="26">
        <v>1000</v>
      </c>
      <c r="D110" s="79"/>
      <c r="E110" s="27">
        <f>D110/(C110/100)</f>
        <v>0</v>
      </c>
      <c r="G110"/>
      <c r="H110"/>
      <c r="I110"/>
    </row>
    <row r="111" spans="1:9" ht="12.75" customHeight="1">
      <c r="A111" s="7">
        <v>637027</v>
      </c>
      <c r="B111" s="2" t="s">
        <v>36</v>
      </c>
      <c r="C111" s="26"/>
      <c r="D111" s="79"/>
      <c r="E111" s="27"/>
      <c r="G111"/>
      <c r="H111"/>
      <c r="I111"/>
    </row>
    <row r="112" spans="1:9" ht="12.75" customHeight="1">
      <c r="A112" s="7">
        <v>637011</v>
      </c>
      <c r="B112" s="2" t="s">
        <v>56</v>
      </c>
      <c r="C112" s="26">
        <v>1000</v>
      </c>
      <c r="D112" s="79"/>
      <c r="E112" s="27">
        <f>D112/(C112/100)</f>
        <v>0</v>
      </c>
      <c r="G112"/>
      <c r="H112"/>
      <c r="I112"/>
    </row>
    <row r="113" spans="1:9" ht="12.75" customHeight="1">
      <c r="A113" s="7">
        <v>637001</v>
      </c>
      <c r="B113" s="2" t="s">
        <v>225</v>
      </c>
      <c r="C113" s="26"/>
      <c r="D113" s="79"/>
      <c r="E113" s="27"/>
      <c r="G113"/>
      <c r="H113"/>
      <c r="I113"/>
    </row>
    <row r="114" spans="1:9" ht="12.75" customHeight="1">
      <c r="A114" s="7"/>
      <c r="B114" s="2" t="s">
        <v>163</v>
      </c>
      <c r="C114" s="26"/>
      <c r="D114" s="79"/>
      <c r="E114" s="27"/>
      <c r="G114"/>
      <c r="H114"/>
      <c r="I114"/>
    </row>
    <row r="115" spans="1:9" ht="12.75" customHeight="1">
      <c r="A115" s="7">
        <v>717002</v>
      </c>
      <c r="B115" s="2" t="s">
        <v>168</v>
      </c>
      <c r="C115" s="26"/>
      <c r="D115" s="79"/>
      <c r="E115" s="27"/>
      <c r="G115"/>
      <c r="H115"/>
      <c r="I115"/>
    </row>
    <row r="116" spans="1:9" ht="12.75" customHeight="1">
      <c r="A116" s="7"/>
      <c r="B116" s="2"/>
      <c r="C116" s="26"/>
      <c r="D116" s="79"/>
      <c r="E116" s="27"/>
      <c r="G116"/>
      <c r="H116"/>
      <c r="I116"/>
    </row>
    <row r="117" spans="1:9" ht="12.75" customHeight="1">
      <c r="A117" s="7"/>
      <c r="B117" s="2"/>
      <c r="C117" s="26"/>
      <c r="D117" s="79"/>
      <c r="E117" s="27"/>
      <c r="G117"/>
      <c r="H117"/>
      <c r="I117"/>
    </row>
    <row r="118" spans="1:9" ht="12.75" customHeight="1" thickBot="1">
      <c r="A118" s="3"/>
      <c r="B118" s="4"/>
      <c r="C118" s="65"/>
      <c r="D118" s="65"/>
      <c r="E118" s="66"/>
      <c r="G118"/>
      <c r="H118"/>
      <c r="I118"/>
    </row>
    <row r="119" spans="1:9" s="10" customFormat="1" ht="5.0999999999999996" customHeight="1" thickBot="1">
      <c r="C119" s="24"/>
      <c r="D119" s="24"/>
      <c r="E119" s="93"/>
      <c r="G119" s="50"/>
      <c r="H119" s="50"/>
      <c r="I119" s="50"/>
    </row>
    <row r="120" spans="1:9" ht="13.5" customHeight="1">
      <c r="A120" s="20" t="s">
        <v>58</v>
      </c>
      <c r="B120" s="6" t="s">
        <v>10</v>
      </c>
      <c r="C120" s="63">
        <f>SUM(C121:C125)</f>
        <v>6000</v>
      </c>
      <c r="D120" s="64">
        <f>SUM(D121:D125)</f>
        <v>0</v>
      </c>
      <c r="E120" s="94">
        <f>D120/(C120/100)</f>
        <v>0</v>
      </c>
      <c r="G120"/>
      <c r="H120"/>
      <c r="I120"/>
    </row>
    <row r="121" spans="1:9" ht="12.75" customHeight="1">
      <c r="A121" s="7" t="s">
        <v>59</v>
      </c>
      <c r="B121" s="2" t="s">
        <v>39</v>
      </c>
      <c r="C121" s="26">
        <v>4000</v>
      </c>
      <c r="D121" s="79"/>
      <c r="E121" s="27">
        <f>D121/(C121/100)</f>
        <v>0</v>
      </c>
      <c r="G121"/>
      <c r="H121"/>
      <c r="I121"/>
    </row>
    <row r="122" spans="1:9" ht="12.75" customHeight="1">
      <c r="A122" s="7">
        <v>635006</v>
      </c>
      <c r="B122" s="2" t="s">
        <v>2</v>
      </c>
      <c r="C122" s="26">
        <v>2000</v>
      </c>
      <c r="D122" s="79"/>
      <c r="E122" s="27">
        <f>D122/(C122/100)</f>
        <v>0</v>
      </c>
      <c r="G122"/>
      <c r="H122"/>
      <c r="I122"/>
    </row>
    <row r="123" spans="1:9" ht="12.75" customHeight="1">
      <c r="A123" s="7">
        <v>717001</v>
      </c>
      <c r="B123" s="2" t="s">
        <v>109</v>
      </c>
      <c r="C123" s="26"/>
      <c r="D123" s="79"/>
      <c r="E123" s="27"/>
      <c r="G123"/>
      <c r="H123"/>
      <c r="I123"/>
    </row>
    <row r="124" spans="1:9" ht="12.75" customHeight="1">
      <c r="A124" s="16"/>
      <c r="B124" s="2"/>
      <c r="C124" s="26"/>
      <c r="D124" s="79"/>
      <c r="E124" s="27"/>
      <c r="G124"/>
      <c r="H124"/>
      <c r="I124"/>
    </row>
    <row r="125" spans="1:9" ht="12.75" customHeight="1" thickBot="1">
      <c r="A125" s="13"/>
      <c r="B125" s="4"/>
      <c r="C125" s="65"/>
      <c r="D125" s="86"/>
      <c r="E125" s="66"/>
      <c r="G125"/>
      <c r="H125"/>
      <c r="I125"/>
    </row>
    <row r="126" spans="1:9" s="10" customFormat="1" ht="4.5" customHeight="1" thickBot="1">
      <c r="A126" s="19"/>
      <c r="C126" s="24"/>
      <c r="D126" s="24"/>
      <c r="E126" s="93"/>
      <c r="G126" s="50"/>
      <c r="H126" s="50"/>
      <c r="I126" s="50"/>
    </row>
    <row r="127" spans="1:9" ht="13.5" customHeight="1">
      <c r="A127" s="20" t="s">
        <v>60</v>
      </c>
      <c r="B127" s="6" t="s">
        <v>61</v>
      </c>
      <c r="C127" s="63">
        <f>SUM(C128:C136)</f>
        <v>4000</v>
      </c>
      <c r="D127" s="64">
        <f>SUM(D128:D136)</f>
        <v>0</v>
      </c>
      <c r="E127" s="94">
        <f>D127/(C127/100)</f>
        <v>0</v>
      </c>
      <c r="G127"/>
      <c r="H127"/>
      <c r="I127"/>
    </row>
    <row r="128" spans="1:9" ht="12.75" customHeight="1">
      <c r="A128" s="7" t="s">
        <v>62</v>
      </c>
      <c r="B128" s="2" t="s">
        <v>39</v>
      </c>
      <c r="C128" s="26">
        <v>700</v>
      </c>
      <c r="D128" s="79"/>
      <c r="E128" s="27">
        <f>D128/(C128/100)</f>
        <v>0</v>
      </c>
      <c r="G128"/>
      <c r="H128"/>
      <c r="I128"/>
    </row>
    <row r="129" spans="1:9" ht="12.75" customHeight="1">
      <c r="A129" s="7">
        <v>633006</v>
      </c>
      <c r="B129" s="2" t="s">
        <v>6</v>
      </c>
      <c r="C129" s="26"/>
      <c r="D129" s="79"/>
      <c r="E129" s="27"/>
      <c r="G129"/>
      <c r="H129"/>
      <c r="I129"/>
    </row>
    <row r="130" spans="1:9" ht="12.75" customHeight="1">
      <c r="A130" s="7">
        <v>635006</v>
      </c>
      <c r="B130" s="2" t="s">
        <v>2</v>
      </c>
      <c r="C130" s="26">
        <v>500</v>
      </c>
      <c r="D130" s="79"/>
      <c r="E130" s="27">
        <f>D130/(C130/100)</f>
        <v>0</v>
      </c>
      <c r="G130"/>
      <c r="H130"/>
      <c r="I130"/>
    </row>
    <row r="131" spans="1:9" ht="12.75" customHeight="1">
      <c r="A131" s="7">
        <v>637026</v>
      </c>
      <c r="B131" s="2" t="s">
        <v>155</v>
      </c>
      <c r="C131" s="26">
        <v>500</v>
      </c>
      <c r="D131" s="79"/>
      <c r="E131" s="27">
        <f>D131/(C131/100)</f>
        <v>0</v>
      </c>
      <c r="G131"/>
      <c r="H131"/>
      <c r="I131"/>
    </row>
    <row r="132" spans="1:9" ht="12.75" customHeight="1">
      <c r="A132" s="7">
        <v>637027</v>
      </c>
      <c r="B132" s="2" t="s">
        <v>226</v>
      </c>
      <c r="C132" s="26">
        <v>1000</v>
      </c>
      <c r="D132" s="79"/>
      <c r="E132" s="27">
        <f>D132/(C132/100)</f>
        <v>0</v>
      </c>
      <c r="G132"/>
      <c r="H132"/>
      <c r="I132"/>
    </row>
    <row r="133" spans="1:9" ht="12.75" customHeight="1">
      <c r="A133" s="12" t="s">
        <v>169</v>
      </c>
      <c r="B133" s="2" t="s">
        <v>4</v>
      </c>
      <c r="C133" s="26">
        <v>1300</v>
      </c>
      <c r="D133" s="79"/>
      <c r="E133" s="27">
        <f>D133/(C133/100)</f>
        <v>0</v>
      </c>
      <c r="G133"/>
      <c r="H133"/>
      <c r="I133"/>
    </row>
    <row r="134" spans="1:9" ht="12.75" customHeight="1">
      <c r="A134" s="7"/>
      <c r="B134" s="2"/>
      <c r="C134" s="26"/>
      <c r="D134" s="26"/>
      <c r="E134" s="27"/>
      <c r="G134"/>
      <c r="H134"/>
      <c r="I134"/>
    </row>
    <row r="135" spans="1:9" ht="12.75" customHeight="1">
      <c r="A135" s="12"/>
      <c r="B135" s="2"/>
      <c r="C135" s="26"/>
      <c r="D135" s="26"/>
      <c r="E135" s="27"/>
      <c r="G135"/>
      <c r="H135"/>
      <c r="I135"/>
    </row>
    <row r="136" spans="1:9" ht="12.75" customHeight="1" thickBot="1">
      <c r="A136" s="13"/>
      <c r="B136" s="4"/>
      <c r="C136" s="65"/>
      <c r="D136" s="65"/>
      <c r="E136" s="66"/>
      <c r="G136"/>
      <c r="H136"/>
    </row>
    <row r="137" spans="1:9" s="10" customFormat="1" ht="4.5" customHeight="1" thickBot="1">
      <c r="C137" s="24"/>
      <c r="D137" s="24"/>
      <c r="E137" s="93"/>
      <c r="G137" s="50"/>
      <c r="H137" s="50"/>
    </row>
    <row r="138" spans="1:9" ht="13.5" customHeight="1">
      <c r="A138" s="20" t="s">
        <v>63</v>
      </c>
      <c r="B138" s="6" t="s">
        <v>7</v>
      </c>
      <c r="C138" s="63">
        <f>SUM(C139:C150)</f>
        <v>10000</v>
      </c>
      <c r="D138" s="64">
        <f>SUM(D139:D151)</f>
        <v>0</v>
      </c>
      <c r="E138" s="94">
        <f t="shared" ref="E138:E196" si="1">D138/(C138/100)</f>
        <v>0</v>
      </c>
      <c r="G138"/>
      <c r="H138"/>
    </row>
    <row r="139" spans="1:9" ht="12.75" customHeight="1">
      <c r="A139" s="7">
        <v>632001</v>
      </c>
      <c r="B139" s="2" t="s">
        <v>39</v>
      </c>
      <c r="C139" s="26">
        <v>3000</v>
      </c>
      <c r="D139" s="79"/>
      <c r="E139" s="27">
        <f t="shared" si="1"/>
        <v>0</v>
      </c>
      <c r="G139"/>
      <c r="H139"/>
    </row>
    <row r="140" spans="1:9" ht="12.75" customHeight="1">
      <c r="A140" s="7" t="s">
        <v>65</v>
      </c>
      <c r="B140" s="2" t="s">
        <v>4</v>
      </c>
      <c r="C140" s="26">
        <v>700</v>
      </c>
      <c r="D140" s="79"/>
      <c r="E140" s="27">
        <f t="shared" si="1"/>
        <v>0</v>
      </c>
      <c r="G140"/>
      <c r="H140"/>
      <c r="I140"/>
    </row>
    <row r="141" spans="1:9" ht="12.75" customHeight="1">
      <c r="A141" s="7" t="s">
        <v>64</v>
      </c>
      <c r="B141" s="2" t="s">
        <v>6</v>
      </c>
      <c r="C141" s="26">
        <v>300</v>
      </c>
      <c r="D141" s="79"/>
      <c r="E141" s="27">
        <f t="shared" si="1"/>
        <v>0</v>
      </c>
      <c r="G141"/>
      <c r="H141"/>
      <c r="I141"/>
    </row>
    <row r="142" spans="1:9" ht="12.75" customHeight="1">
      <c r="A142" s="7">
        <v>635006</v>
      </c>
      <c r="B142" s="2" t="s">
        <v>2</v>
      </c>
      <c r="C142" s="26">
        <v>3000</v>
      </c>
      <c r="D142" s="79"/>
      <c r="E142" s="27">
        <f t="shared" si="1"/>
        <v>0</v>
      </c>
      <c r="G142"/>
      <c r="H142"/>
      <c r="I142"/>
    </row>
    <row r="143" spans="1:9" ht="12.75" customHeight="1">
      <c r="A143" s="7">
        <v>637003</v>
      </c>
      <c r="B143" s="2" t="s">
        <v>156</v>
      </c>
      <c r="C143" s="26">
        <v>500</v>
      </c>
      <c r="D143" s="79"/>
      <c r="E143" s="27">
        <f t="shared" si="1"/>
        <v>0</v>
      </c>
      <c r="G143"/>
      <c r="H143"/>
      <c r="I143"/>
    </row>
    <row r="144" spans="1:9" ht="12.75" customHeight="1">
      <c r="A144" s="7" t="s">
        <v>256</v>
      </c>
      <c r="B144" s="2" t="s">
        <v>9</v>
      </c>
      <c r="C144" s="26">
        <v>2000</v>
      </c>
      <c r="D144" s="79"/>
      <c r="E144" s="27">
        <f t="shared" si="1"/>
        <v>0</v>
      </c>
      <c r="G144"/>
      <c r="H144"/>
      <c r="I144"/>
    </row>
    <row r="145" spans="1:9" ht="12.75" customHeight="1">
      <c r="A145" s="7">
        <v>637027</v>
      </c>
      <c r="B145" s="2" t="s">
        <v>36</v>
      </c>
      <c r="C145" s="26">
        <v>500</v>
      </c>
      <c r="D145" s="79"/>
      <c r="E145" s="27">
        <f t="shared" si="1"/>
        <v>0</v>
      </c>
      <c r="G145"/>
      <c r="H145"/>
      <c r="I145"/>
    </row>
    <row r="146" spans="1:9" ht="12.75" customHeight="1">
      <c r="A146" s="7">
        <v>713001</v>
      </c>
      <c r="B146" s="2" t="s">
        <v>157</v>
      </c>
      <c r="C146" s="26"/>
      <c r="D146" s="79"/>
      <c r="E146" s="27"/>
      <c r="G146"/>
      <c r="H146"/>
    </row>
    <row r="147" spans="1:9" ht="12.75" customHeight="1">
      <c r="A147" s="7">
        <v>635005</v>
      </c>
      <c r="B147" s="2" t="s">
        <v>160</v>
      </c>
      <c r="C147" s="26"/>
      <c r="D147" s="79"/>
      <c r="E147" s="27"/>
      <c r="G147"/>
      <c r="H147"/>
    </row>
    <row r="148" spans="1:9" ht="12.75" customHeight="1">
      <c r="A148" s="7">
        <v>635004</v>
      </c>
      <c r="B148" s="2" t="s">
        <v>162</v>
      </c>
      <c r="C148" s="26"/>
      <c r="D148" s="79"/>
      <c r="E148" s="27"/>
      <c r="G148"/>
      <c r="H148"/>
    </row>
    <row r="149" spans="1:9" ht="12.75" customHeight="1">
      <c r="A149" s="7"/>
      <c r="B149" s="2"/>
      <c r="C149" s="26"/>
      <c r="D149" s="79"/>
      <c r="E149" s="27"/>
      <c r="G149"/>
      <c r="H149"/>
    </row>
    <row r="150" spans="1:9" ht="12.75" customHeight="1">
      <c r="A150" s="7"/>
      <c r="B150" s="2"/>
      <c r="C150" s="26"/>
      <c r="D150" s="79"/>
      <c r="E150" s="27"/>
      <c r="G150"/>
      <c r="H150"/>
    </row>
    <row r="151" spans="1:9" ht="12.75" customHeight="1" thickBot="1">
      <c r="A151" s="3"/>
      <c r="B151" s="4"/>
      <c r="C151" s="65"/>
      <c r="D151" s="86"/>
      <c r="E151" s="66"/>
      <c r="G151"/>
      <c r="H151"/>
    </row>
    <row r="152" spans="1:9" s="10" customFormat="1" ht="4.5" customHeight="1" thickBot="1">
      <c r="C152" s="24"/>
      <c r="D152" s="24"/>
      <c r="E152" s="93"/>
    </row>
    <row r="153" spans="1:9" ht="13.5" customHeight="1">
      <c r="A153" s="20" t="s">
        <v>63</v>
      </c>
      <c r="B153" s="6" t="s">
        <v>158</v>
      </c>
      <c r="C153" s="63">
        <f>SUM(C154:C158)</f>
        <v>600</v>
      </c>
      <c r="D153" s="64">
        <f>SUM(D154:D158)</f>
        <v>0</v>
      </c>
      <c r="E153" s="94">
        <f t="shared" si="1"/>
        <v>0</v>
      </c>
    </row>
    <row r="154" spans="1:9" ht="12.75" customHeight="1">
      <c r="A154" s="7" t="s">
        <v>65</v>
      </c>
      <c r="B154" s="2" t="s">
        <v>39</v>
      </c>
      <c r="C154" s="26">
        <v>300</v>
      </c>
      <c r="D154" s="79"/>
      <c r="E154" s="27">
        <f t="shared" si="1"/>
        <v>0</v>
      </c>
      <c r="G154"/>
      <c r="H154"/>
      <c r="I154"/>
    </row>
    <row r="155" spans="1:9" ht="12.75" customHeight="1">
      <c r="A155" s="7" t="s">
        <v>65</v>
      </c>
      <c r="B155" s="2" t="s">
        <v>4</v>
      </c>
      <c r="C155" s="26">
        <v>300</v>
      </c>
      <c r="D155" s="79"/>
      <c r="E155" s="27">
        <f t="shared" si="1"/>
        <v>0</v>
      </c>
      <c r="G155"/>
      <c r="H155"/>
      <c r="I155"/>
    </row>
    <row r="156" spans="1:9" ht="12.75" customHeight="1">
      <c r="A156" s="7" t="s">
        <v>66</v>
      </c>
      <c r="B156" s="2" t="s">
        <v>2</v>
      </c>
      <c r="C156" s="26"/>
      <c r="D156" s="79"/>
      <c r="E156" s="27"/>
      <c r="G156"/>
      <c r="H156"/>
      <c r="I156"/>
    </row>
    <row r="157" spans="1:9" ht="12.75" customHeight="1">
      <c r="A157" s="7"/>
      <c r="B157" s="2"/>
      <c r="C157" s="26"/>
      <c r="D157" s="79"/>
      <c r="E157" s="27"/>
      <c r="G157"/>
      <c r="H157"/>
      <c r="I157"/>
    </row>
    <row r="158" spans="1:9" ht="12.75" customHeight="1" thickBot="1">
      <c r="A158" s="3"/>
      <c r="B158" s="4"/>
      <c r="C158" s="65"/>
      <c r="D158" s="86"/>
      <c r="E158" s="66"/>
      <c r="G158"/>
      <c r="H158"/>
      <c r="I158"/>
    </row>
    <row r="159" spans="1:9" s="10" customFormat="1" ht="4.5" customHeight="1" thickBot="1">
      <c r="A159" s="17"/>
      <c r="C159" s="24"/>
      <c r="D159" s="24"/>
      <c r="E159" s="93"/>
      <c r="G159"/>
      <c r="H159"/>
      <c r="I159"/>
    </row>
    <row r="160" spans="1:9" ht="13.5" customHeight="1">
      <c r="A160" s="20" t="s">
        <v>67</v>
      </c>
      <c r="B160" s="6" t="s">
        <v>68</v>
      </c>
      <c r="C160" s="63">
        <f>SUM(C161:C165)</f>
        <v>800</v>
      </c>
      <c r="D160" s="64">
        <f>SUM(D161:D165)</f>
        <v>0</v>
      </c>
      <c r="E160" s="94">
        <f t="shared" si="1"/>
        <v>0</v>
      </c>
      <c r="G160"/>
      <c r="H160"/>
      <c r="I160"/>
    </row>
    <row r="161" spans="1:9" ht="12.75" customHeight="1">
      <c r="A161" s="7" t="s">
        <v>69</v>
      </c>
      <c r="B161" s="2" t="s">
        <v>8</v>
      </c>
      <c r="C161" s="26">
        <v>170</v>
      </c>
      <c r="D161" s="79"/>
      <c r="E161" s="27">
        <f t="shared" si="1"/>
        <v>0</v>
      </c>
      <c r="G161"/>
      <c r="H161"/>
      <c r="I161"/>
    </row>
    <row r="162" spans="1:9" ht="12.75" customHeight="1">
      <c r="A162" s="7"/>
      <c r="B162" s="2" t="s">
        <v>2</v>
      </c>
      <c r="C162" s="26"/>
      <c r="D162" s="79"/>
      <c r="E162" s="27"/>
      <c r="G162" s="10"/>
      <c r="H162" s="18"/>
    </row>
    <row r="163" spans="1:9" ht="12.75" customHeight="1">
      <c r="A163" s="7" t="s">
        <v>70</v>
      </c>
      <c r="B163" s="2" t="s">
        <v>36</v>
      </c>
      <c r="C163" s="26">
        <v>630</v>
      </c>
      <c r="D163" s="79"/>
      <c r="E163" s="27">
        <f t="shared" si="1"/>
        <v>0</v>
      </c>
    </row>
    <row r="164" spans="1:9" ht="12.75" customHeight="1">
      <c r="A164" s="7"/>
      <c r="B164" s="2"/>
      <c r="C164" s="26"/>
      <c r="D164" s="79"/>
      <c r="E164" s="27"/>
    </row>
    <row r="165" spans="1:9" ht="12.75" customHeight="1" thickBot="1">
      <c r="A165" s="3"/>
      <c r="B165" s="4"/>
      <c r="C165" s="65"/>
      <c r="D165" s="86"/>
      <c r="E165" s="66"/>
    </row>
    <row r="166" spans="1:9" s="10" customFormat="1" ht="4.5" customHeight="1" thickBot="1">
      <c r="C166" s="24"/>
      <c r="D166" s="24"/>
      <c r="E166" s="93"/>
    </row>
    <row r="167" spans="1:9" ht="13.5" customHeight="1">
      <c r="A167" s="20" t="s">
        <v>71</v>
      </c>
      <c r="B167" s="6" t="s">
        <v>11</v>
      </c>
      <c r="C167" s="63">
        <f>SUM(C168:C175)</f>
        <v>600</v>
      </c>
      <c r="D167" s="64">
        <f>SUM(D168:D175)</f>
        <v>0</v>
      </c>
      <c r="E167" s="94">
        <f t="shared" si="1"/>
        <v>0</v>
      </c>
    </row>
    <row r="168" spans="1:9" ht="12.75" customHeight="1">
      <c r="A168" s="7" t="s">
        <v>72</v>
      </c>
      <c r="B168" s="2" t="s">
        <v>39</v>
      </c>
      <c r="C168" s="26">
        <v>200</v>
      </c>
      <c r="D168" s="79"/>
      <c r="E168" s="27">
        <f t="shared" si="1"/>
        <v>0</v>
      </c>
    </row>
    <row r="169" spans="1:9" ht="12.75" customHeight="1">
      <c r="A169" s="7">
        <v>633006</v>
      </c>
      <c r="B169" s="2" t="s">
        <v>6</v>
      </c>
      <c r="C169" s="26">
        <v>150</v>
      </c>
      <c r="D169" s="79"/>
      <c r="E169" s="27">
        <f t="shared" si="1"/>
        <v>0</v>
      </c>
    </row>
    <row r="170" spans="1:9" ht="12.75" customHeight="1">
      <c r="A170" s="7">
        <v>635044</v>
      </c>
      <c r="B170" s="2" t="s">
        <v>2</v>
      </c>
      <c r="C170" s="26"/>
      <c r="D170" s="79"/>
      <c r="E170" s="27"/>
    </row>
    <row r="171" spans="1:9" ht="12.75" customHeight="1">
      <c r="A171" s="7">
        <v>637027</v>
      </c>
      <c r="B171" s="2" t="s">
        <v>36</v>
      </c>
      <c r="C171" s="26"/>
      <c r="D171" s="79"/>
      <c r="E171" s="27"/>
    </row>
    <row r="172" spans="1:9" ht="12.75" customHeight="1">
      <c r="A172" s="7">
        <v>642008</v>
      </c>
      <c r="B172" s="2" t="s">
        <v>155</v>
      </c>
      <c r="C172" s="26">
        <v>250</v>
      </c>
      <c r="D172" s="79"/>
      <c r="E172" s="27">
        <f t="shared" si="1"/>
        <v>0</v>
      </c>
    </row>
    <row r="173" spans="1:9" ht="12.75" customHeight="1">
      <c r="A173" s="7">
        <v>717002</v>
      </c>
      <c r="B173" s="2" t="s">
        <v>227</v>
      </c>
      <c r="C173" s="26"/>
      <c r="D173" s="79"/>
      <c r="E173" s="27"/>
      <c r="G173"/>
      <c r="H173"/>
      <c r="I173"/>
    </row>
    <row r="174" spans="1:9" ht="12.75" customHeight="1">
      <c r="A174" s="7"/>
      <c r="B174" s="2"/>
      <c r="C174" s="26"/>
      <c r="D174" s="79"/>
      <c r="E174" s="27"/>
      <c r="G174"/>
      <c r="H174"/>
      <c r="I174"/>
    </row>
    <row r="175" spans="1:9" ht="12.75" customHeight="1" thickBot="1">
      <c r="A175" s="3"/>
      <c r="B175" s="4"/>
      <c r="C175" s="65"/>
      <c r="D175" s="86"/>
      <c r="E175" s="66"/>
      <c r="G175"/>
      <c r="H175"/>
      <c r="I175"/>
    </row>
    <row r="176" spans="1:9" s="10" customFormat="1" ht="5.0999999999999996" customHeight="1" thickBot="1">
      <c r="C176" s="24"/>
      <c r="D176" s="24"/>
      <c r="E176" s="93"/>
      <c r="G176"/>
      <c r="H176"/>
      <c r="I176"/>
    </row>
    <row r="177" spans="1:9" ht="13.5" customHeight="1">
      <c r="A177" s="20" t="s">
        <v>73</v>
      </c>
      <c r="B177" s="6" t="s">
        <v>74</v>
      </c>
      <c r="C177" s="63">
        <f>SUM(C178:C200)</f>
        <v>31380</v>
      </c>
      <c r="D177" s="64">
        <f>SUM(D178:D200)</f>
        <v>0</v>
      </c>
      <c r="E177" s="94">
        <f t="shared" si="1"/>
        <v>0</v>
      </c>
      <c r="G177"/>
      <c r="H177"/>
      <c r="I177"/>
    </row>
    <row r="178" spans="1:9" ht="12.75" customHeight="1">
      <c r="A178" s="5">
        <v>611111</v>
      </c>
      <c r="B178" s="2" t="s">
        <v>15</v>
      </c>
      <c r="C178" s="26">
        <v>20000</v>
      </c>
      <c r="D178" s="79"/>
      <c r="E178" s="27">
        <f t="shared" si="1"/>
        <v>0</v>
      </c>
      <c r="G178"/>
      <c r="H178"/>
      <c r="I178"/>
    </row>
    <row r="179" spans="1:9" ht="12.75" customHeight="1">
      <c r="A179" s="5">
        <v>621111</v>
      </c>
      <c r="B179" s="2" t="s">
        <v>182</v>
      </c>
      <c r="C179" s="26">
        <v>1500</v>
      </c>
      <c r="D179" s="79"/>
      <c r="E179" s="27">
        <f t="shared" si="1"/>
        <v>0</v>
      </c>
      <c r="G179"/>
      <c r="H179"/>
      <c r="I179"/>
    </row>
    <row r="180" spans="1:9" ht="12.75" customHeight="1">
      <c r="A180" s="7">
        <v>623</v>
      </c>
      <c r="B180" s="2" t="s">
        <v>183</v>
      </c>
      <c r="C180" s="26"/>
      <c r="D180" s="79"/>
      <c r="E180" s="27"/>
      <c r="G180"/>
      <c r="H180"/>
      <c r="I180"/>
    </row>
    <row r="181" spans="1:9" ht="12.75" customHeight="1">
      <c r="A181" s="5">
        <v>625001</v>
      </c>
      <c r="B181" s="2" t="s">
        <v>75</v>
      </c>
      <c r="C181" s="26">
        <v>260</v>
      </c>
      <c r="D181" s="79"/>
      <c r="E181" s="27">
        <f t="shared" si="1"/>
        <v>0</v>
      </c>
      <c r="G181"/>
      <c r="H181"/>
      <c r="I181"/>
    </row>
    <row r="182" spans="1:9" ht="12.75" customHeight="1">
      <c r="A182" s="7">
        <v>625002</v>
      </c>
      <c r="B182" s="2" t="s">
        <v>126</v>
      </c>
      <c r="C182" s="26">
        <v>2500</v>
      </c>
      <c r="D182" s="79"/>
      <c r="E182" s="27">
        <f t="shared" si="1"/>
        <v>0</v>
      </c>
      <c r="G182"/>
      <c r="H182"/>
      <c r="I182"/>
    </row>
    <row r="183" spans="1:9" ht="12.75" customHeight="1">
      <c r="A183" s="7">
        <v>625003</v>
      </c>
      <c r="B183" s="2" t="s">
        <v>123</v>
      </c>
      <c r="C183" s="26">
        <v>140</v>
      </c>
      <c r="D183" s="79"/>
      <c r="E183" s="27">
        <f t="shared" si="1"/>
        <v>0</v>
      </c>
      <c r="G183"/>
      <c r="H183"/>
      <c r="I183"/>
    </row>
    <row r="184" spans="1:9" ht="12.75" customHeight="1">
      <c r="A184" s="7">
        <v>625004</v>
      </c>
      <c r="B184" s="2" t="s">
        <v>122</v>
      </c>
      <c r="C184" s="26">
        <v>550</v>
      </c>
      <c r="D184" s="79"/>
      <c r="E184" s="27">
        <f t="shared" si="1"/>
        <v>0</v>
      </c>
      <c r="G184"/>
      <c r="H184"/>
      <c r="I184"/>
    </row>
    <row r="185" spans="1:9" ht="12.75" customHeight="1">
      <c r="A185" s="7">
        <v>625005</v>
      </c>
      <c r="B185" s="2" t="s">
        <v>124</v>
      </c>
      <c r="C185" s="26">
        <v>200</v>
      </c>
      <c r="D185" s="79"/>
      <c r="E185" s="27">
        <f t="shared" si="1"/>
        <v>0</v>
      </c>
      <c r="G185"/>
      <c r="H185"/>
      <c r="I185"/>
    </row>
    <row r="186" spans="1:9" ht="12.75" customHeight="1">
      <c r="A186" s="7">
        <v>625007</v>
      </c>
      <c r="B186" s="2" t="s">
        <v>125</v>
      </c>
      <c r="C186" s="26">
        <v>900</v>
      </c>
      <c r="D186" s="79"/>
      <c r="E186" s="27">
        <f t="shared" si="1"/>
        <v>0</v>
      </c>
      <c r="G186"/>
      <c r="H186"/>
      <c r="I186"/>
    </row>
    <row r="187" spans="1:9" ht="12.75" customHeight="1">
      <c r="A187" s="7">
        <v>632001</v>
      </c>
      <c r="B187" s="2" t="s">
        <v>39</v>
      </c>
      <c r="C187" s="26">
        <v>1200</v>
      </c>
      <c r="D187" s="79"/>
      <c r="E187" s="27">
        <f t="shared" si="1"/>
        <v>0</v>
      </c>
      <c r="G187"/>
      <c r="H187"/>
      <c r="I187"/>
    </row>
    <row r="188" spans="1:9" ht="12.75" customHeight="1">
      <c r="A188" s="7">
        <v>632001</v>
      </c>
      <c r="B188" s="2" t="s">
        <v>4</v>
      </c>
      <c r="C188" s="26">
        <v>2700</v>
      </c>
      <c r="D188" s="79"/>
      <c r="E188" s="27">
        <f t="shared" si="1"/>
        <v>0</v>
      </c>
      <c r="G188"/>
      <c r="H188"/>
      <c r="I188"/>
    </row>
    <row r="189" spans="1:9" ht="12.75" customHeight="1">
      <c r="A189" s="7">
        <v>632003</v>
      </c>
      <c r="B189" s="2" t="s">
        <v>159</v>
      </c>
      <c r="C189" s="26">
        <v>250</v>
      </c>
      <c r="D189" s="79"/>
      <c r="E189" s="27">
        <f t="shared" si="1"/>
        <v>0</v>
      </c>
      <c r="G189"/>
      <c r="H189"/>
      <c r="I189"/>
    </row>
    <row r="190" spans="1:9" ht="12.75" customHeight="1">
      <c r="A190" s="7" t="s">
        <v>76</v>
      </c>
      <c r="B190" s="2" t="s">
        <v>77</v>
      </c>
      <c r="C190" s="26"/>
      <c r="D190" s="79"/>
      <c r="E190" s="27"/>
      <c r="G190"/>
      <c r="H190"/>
      <c r="I190"/>
    </row>
    <row r="191" spans="1:9" ht="12.75" customHeight="1">
      <c r="A191" s="7">
        <v>633006</v>
      </c>
      <c r="B191" s="2" t="s">
        <v>18</v>
      </c>
      <c r="C191" s="26">
        <v>360</v>
      </c>
      <c r="D191" s="79"/>
      <c r="E191" s="27">
        <f t="shared" si="1"/>
        <v>0</v>
      </c>
      <c r="G191"/>
      <c r="H191"/>
      <c r="I191"/>
    </row>
    <row r="192" spans="1:9" ht="12.75" customHeight="1">
      <c r="A192" s="7">
        <v>633200</v>
      </c>
      <c r="B192" s="2" t="s">
        <v>19</v>
      </c>
      <c r="C192" s="26">
        <v>50</v>
      </c>
      <c r="D192" s="79"/>
      <c r="E192" s="27">
        <f t="shared" si="1"/>
        <v>0</v>
      </c>
      <c r="G192"/>
      <c r="H192"/>
      <c r="I192"/>
    </row>
    <row r="193" spans="1:9" ht="12.75" customHeight="1">
      <c r="A193" s="7" t="s">
        <v>228</v>
      </c>
      <c r="B193" s="2" t="s">
        <v>8</v>
      </c>
      <c r="C193" s="26">
        <v>65</v>
      </c>
      <c r="D193" s="79"/>
      <c r="E193" s="27">
        <f t="shared" si="1"/>
        <v>0</v>
      </c>
      <c r="G193"/>
      <c r="H193"/>
      <c r="I193"/>
    </row>
    <row r="194" spans="1:9" ht="12.75" customHeight="1">
      <c r="A194" s="7">
        <v>635006</v>
      </c>
      <c r="B194" s="2" t="s">
        <v>2</v>
      </c>
      <c r="C194" s="26">
        <v>500</v>
      </c>
      <c r="D194" s="79"/>
      <c r="E194" s="27">
        <f t="shared" si="1"/>
        <v>0</v>
      </c>
      <c r="G194"/>
      <c r="H194"/>
      <c r="I194"/>
    </row>
    <row r="195" spans="1:9" ht="12.75" customHeight="1">
      <c r="A195" s="7">
        <v>642014</v>
      </c>
      <c r="B195" s="2" t="s">
        <v>187</v>
      </c>
      <c r="C195" s="26">
        <v>170</v>
      </c>
      <c r="D195" s="79"/>
      <c r="E195" s="27">
        <f t="shared" si="1"/>
        <v>0</v>
      </c>
      <c r="G195"/>
      <c r="H195"/>
      <c r="I195"/>
    </row>
    <row r="196" spans="1:9" ht="12.75" customHeight="1">
      <c r="A196" s="70" t="s">
        <v>257</v>
      </c>
      <c r="B196" s="67" t="s">
        <v>188</v>
      </c>
      <c r="C196" s="26">
        <v>35</v>
      </c>
      <c r="D196" s="79"/>
      <c r="E196" s="27">
        <f t="shared" si="1"/>
        <v>0</v>
      </c>
      <c r="G196"/>
      <c r="H196"/>
      <c r="I196"/>
    </row>
    <row r="197" spans="1:9" s="10" customFormat="1" ht="12.75" customHeight="1">
      <c r="A197" s="70"/>
      <c r="B197" s="2" t="s">
        <v>244</v>
      </c>
      <c r="C197" s="26"/>
      <c r="D197" s="79"/>
      <c r="E197" s="27"/>
      <c r="G197"/>
      <c r="H197"/>
      <c r="I197"/>
    </row>
    <row r="198" spans="1:9" s="10" customFormat="1" ht="12.75" customHeight="1">
      <c r="A198" s="70"/>
      <c r="B198" s="2"/>
      <c r="C198" s="26"/>
      <c r="D198" s="79"/>
      <c r="E198" s="27"/>
      <c r="G198"/>
      <c r="H198"/>
      <c r="I198"/>
    </row>
    <row r="199" spans="1:9" s="10" customFormat="1" ht="12.75" customHeight="1">
      <c r="A199" s="70"/>
      <c r="B199" s="67"/>
      <c r="C199" s="26"/>
      <c r="D199" s="79"/>
      <c r="E199" s="27"/>
      <c r="G199"/>
      <c r="H199"/>
      <c r="I199"/>
    </row>
    <row r="200" spans="1:9" s="10" customFormat="1" ht="12.75" customHeight="1" thickBot="1">
      <c r="A200" s="71"/>
      <c r="B200" s="68"/>
      <c r="C200" s="65"/>
      <c r="D200" s="86"/>
      <c r="E200" s="66"/>
      <c r="G200"/>
      <c r="H200"/>
      <c r="I200"/>
    </row>
    <row r="201" spans="1:9" s="10" customFormat="1" ht="4.5" customHeight="1" thickBot="1">
      <c r="A201" s="9"/>
      <c r="B201" s="15"/>
      <c r="C201" s="24"/>
      <c r="D201" s="24"/>
      <c r="E201" s="93"/>
      <c r="G201"/>
      <c r="H201"/>
      <c r="I201"/>
    </row>
    <row r="202" spans="1:9" ht="13.5" customHeight="1">
      <c r="A202" s="20" t="s">
        <v>78</v>
      </c>
      <c r="B202" s="6" t="s">
        <v>79</v>
      </c>
      <c r="C202" s="63">
        <f>SUM(C203:C215)</f>
        <v>5000</v>
      </c>
      <c r="D202" s="64">
        <f>SUM(D203:D215)</f>
        <v>0</v>
      </c>
      <c r="E202" s="94">
        <f t="shared" ref="E202:E207" si="2">D202/(C202/100)</f>
        <v>0</v>
      </c>
      <c r="G202"/>
      <c r="H202"/>
      <c r="I202"/>
    </row>
    <row r="203" spans="1:9" ht="12.75" customHeight="1">
      <c r="A203" s="5">
        <v>611111</v>
      </c>
      <c r="B203" s="2" t="s">
        <v>80</v>
      </c>
      <c r="C203" s="26">
        <v>3500</v>
      </c>
      <c r="D203" s="79"/>
      <c r="E203" s="27">
        <f t="shared" si="2"/>
        <v>0</v>
      </c>
      <c r="G203"/>
      <c r="H203"/>
      <c r="I203"/>
    </row>
    <row r="204" spans="1:9" ht="12.75" customHeight="1">
      <c r="A204" s="5">
        <v>621111</v>
      </c>
      <c r="B204" s="2" t="s">
        <v>121</v>
      </c>
      <c r="C204" s="26">
        <v>300</v>
      </c>
      <c r="D204" s="79"/>
      <c r="E204" s="27">
        <f t="shared" si="2"/>
        <v>0</v>
      </c>
      <c r="G204"/>
      <c r="H204"/>
      <c r="I204"/>
    </row>
    <row r="205" spans="1:9" ht="12.75" customHeight="1">
      <c r="A205" s="7">
        <v>625001</v>
      </c>
      <c r="B205" s="2" t="s">
        <v>75</v>
      </c>
      <c r="C205" s="26">
        <v>50</v>
      </c>
      <c r="D205" s="79"/>
      <c r="E205" s="27">
        <f t="shared" si="2"/>
        <v>0</v>
      </c>
      <c r="G205"/>
      <c r="H205"/>
      <c r="I205"/>
    </row>
    <row r="206" spans="1:9" ht="12.75" customHeight="1">
      <c r="A206" s="7">
        <v>625002</v>
      </c>
      <c r="B206" s="2" t="s">
        <v>126</v>
      </c>
      <c r="C206" s="26">
        <v>500</v>
      </c>
      <c r="D206" s="79"/>
      <c r="E206" s="27">
        <f t="shared" si="2"/>
        <v>0</v>
      </c>
      <c r="G206"/>
      <c r="H206"/>
      <c r="I206"/>
    </row>
    <row r="207" spans="1:9" ht="12.75" customHeight="1">
      <c r="A207" s="7">
        <v>625003</v>
      </c>
      <c r="B207" s="2" t="s">
        <v>123</v>
      </c>
      <c r="C207" s="26">
        <v>30</v>
      </c>
      <c r="D207" s="79"/>
      <c r="E207" s="27">
        <f t="shared" si="2"/>
        <v>0</v>
      </c>
      <c r="G207"/>
      <c r="H207"/>
      <c r="I207"/>
    </row>
    <row r="208" spans="1:9" ht="12.75" customHeight="1">
      <c r="A208" s="7">
        <v>625004</v>
      </c>
      <c r="B208" s="2" t="s">
        <v>122</v>
      </c>
      <c r="C208" s="26"/>
      <c r="D208" s="79"/>
      <c r="E208" s="27"/>
      <c r="G208"/>
      <c r="H208"/>
      <c r="I208"/>
    </row>
    <row r="209" spans="1:9" ht="12.75" customHeight="1">
      <c r="A209" s="7">
        <v>625005</v>
      </c>
      <c r="B209" s="2" t="s">
        <v>124</v>
      </c>
      <c r="C209" s="26"/>
      <c r="D209" s="79"/>
      <c r="E209" s="27"/>
      <c r="G209"/>
      <c r="H209"/>
      <c r="I209"/>
    </row>
    <row r="210" spans="1:9" ht="12.75" customHeight="1">
      <c r="A210" s="7">
        <v>625007</v>
      </c>
      <c r="B210" s="2" t="s">
        <v>125</v>
      </c>
      <c r="C210" s="26">
        <v>150</v>
      </c>
      <c r="D210" s="79"/>
      <c r="E210" s="27">
        <f>D210/(C210/100)</f>
        <v>0</v>
      </c>
      <c r="G210"/>
      <c r="H210"/>
      <c r="I210"/>
    </row>
    <row r="211" spans="1:9" ht="12.75" customHeight="1">
      <c r="A211" s="7">
        <v>633006</v>
      </c>
      <c r="B211" s="2" t="s">
        <v>6</v>
      </c>
      <c r="C211" s="26">
        <v>470</v>
      </c>
      <c r="D211" s="79"/>
      <c r="E211" s="27">
        <f>D211/(C211/100)</f>
        <v>0</v>
      </c>
      <c r="G211"/>
      <c r="H211"/>
      <c r="I211"/>
    </row>
    <row r="212" spans="1:9" ht="12.75" customHeight="1">
      <c r="A212" s="7">
        <v>637012</v>
      </c>
      <c r="B212" s="2" t="s">
        <v>229</v>
      </c>
      <c r="C212" s="26"/>
      <c r="D212" s="79"/>
      <c r="E212" s="27"/>
      <c r="G212"/>
      <c r="H212"/>
      <c r="I212"/>
    </row>
    <row r="213" spans="1:9" ht="12.75" customHeight="1">
      <c r="A213" s="7"/>
      <c r="B213" s="2"/>
      <c r="C213" s="26"/>
      <c r="D213" s="79"/>
      <c r="E213" s="27"/>
      <c r="G213"/>
      <c r="H213"/>
      <c r="I213"/>
    </row>
    <row r="214" spans="1:9" ht="12.75" customHeight="1">
      <c r="A214" s="7"/>
      <c r="B214" s="2"/>
      <c r="C214" s="26"/>
      <c r="D214" s="79"/>
      <c r="E214" s="27"/>
    </row>
    <row r="215" spans="1:9" ht="12.75" customHeight="1" thickBot="1">
      <c r="A215" s="3"/>
      <c r="B215" s="4"/>
      <c r="C215" s="65"/>
      <c r="D215" s="86"/>
      <c r="E215" s="66"/>
    </row>
    <row r="216" spans="1:9" s="10" customFormat="1" ht="4.5" customHeight="1" thickBot="1">
      <c r="A216" s="19"/>
      <c r="C216" s="24"/>
      <c r="D216" s="24"/>
      <c r="E216" s="93"/>
    </row>
    <row r="217" spans="1:9" ht="13.5" customHeight="1">
      <c r="A217" s="20" t="s">
        <v>81</v>
      </c>
      <c r="B217" s="6" t="s">
        <v>230</v>
      </c>
      <c r="C217" s="63">
        <f>SUM(C218:C226)</f>
        <v>0</v>
      </c>
      <c r="D217" s="64">
        <f>SUM(D218:D227)</f>
        <v>0</v>
      </c>
      <c r="E217" s="72"/>
    </row>
    <row r="218" spans="1:9" ht="12.75" customHeight="1">
      <c r="A218" s="5">
        <v>611111</v>
      </c>
      <c r="B218" s="2" t="s">
        <v>231</v>
      </c>
      <c r="C218" s="91"/>
      <c r="D218" s="79"/>
      <c r="E218" s="27"/>
    </row>
    <row r="219" spans="1:9" ht="12.75" customHeight="1">
      <c r="A219" s="5">
        <v>621111</v>
      </c>
      <c r="B219" s="2" t="s">
        <v>184</v>
      </c>
      <c r="C219" s="26"/>
      <c r="D219" s="79"/>
      <c r="E219" s="27"/>
    </row>
    <row r="220" spans="1:9" ht="12.75" customHeight="1">
      <c r="A220" s="7">
        <v>625001</v>
      </c>
      <c r="B220" s="2" t="s">
        <v>75</v>
      </c>
      <c r="C220" s="26"/>
      <c r="D220" s="79"/>
      <c r="E220" s="27"/>
    </row>
    <row r="221" spans="1:9" ht="12.75" customHeight="1">
      <c r="A221" s="7">
        <v>625002</v>
      </c>
      <c r="B221" s="2" t="s">
        <v>126</v>
      </c>
      <c r="C221" s="26"/>
      <c r="D221" s="79"/>
      <c r="E221" s="27"/>
    </row>
    <row r="222" spans="1:9" ht="12.75" customHeight="1">
      <c r="A222" s="7">
        <v>625003</v>
      </c>
      <c r="B222" s="2" t="s">
        <v>123</v>
      </c>
      <c r="C222" s="26"/>
      <c r="D222" s="79"/>
      <c r="E222" s="27"/>
    </row>
    <row r="223" spans="1:9" ht="12.75" customHeight="1">
      <c r="A223" s="7">
        <v>625004</v>
      </c>
      <c r="B223" s="2" t="s">
        <v>122</v>
      </c>
      <c r="C223" s="26"/>
      <c r="D223" s="79"/>
      <c r="E223" s="27"/>
    </row>
    <row r="224" spans="1:9" ht="12.75" customHeight="1">
      <c r="A224" s="7">
        <v>625005</v>
      </c>
      <c r="B224" s="2" t="s">
        <v>124</v>
      </c>
      <c r="C224" s="26"/>
      <c r="D224" s="79"/>
      <c r="E224" s="27"/>
    </row>
    <row r="225" spans="1:9" ht="12.75" customHeight="1">
      <c r="A225" s="7">
        <v>625007</v>
      </c>
      <c r="B225" s="2" t="s">
        <v>125</v>
      </c>
      <c r="C225" s="26"/>
      <c r="D225" s="79"/>
      <c r="E225" s="27"/>
    </row>
    <row r="226" spans="1:9" ht="12.75" customHeight="1">
      <c r="A226" s="7"/>
      <c r="B226" s="2"/>
      <c r="C226" s="26"/>
      <c r="D226" s="79"/>
      <c r="E226" s="27"/>
    </row>
    <row r="227" spans="1:9" ht="12.75" customHeight="1" thickBot="1">
      <c r="A227" s="3"/>
      <c r="B227" s="4"/>
      <c r="C227" s="4"/>
      <c r="D227" s="14"/>
      <c r="E227" s="66"/>
      <c r="G227"/>
      <c r="H227"/>
      <c r="I227"/>
    </row>
    <row r="228" spans="1:9" ht="12.75" customHeight="1">
      <c r="A228" s="17"/>
      <c r="B228" s="10"/>
      <c r="C228" s="10"/>
      <c r="D228" s="15"/>
      <c r="E228" s="93"/>
      <c r="G228"/>
      <c r="H228"/>
      <c r="I228"/>
    </row>
    <row r="229" spans="1:9" s="10" customFormat="1" ht="5.0999999999999996" customHeight="1" thickBot="1">
      <c r="C229" s="24"/>
      <c r="D229" s="24"/>
      <c r="E229" s="93"/>
      <c r="G229"/>
      <c r="H229"/>
      <c r="I229"/>
    </row>
    <row r="230" spans="1:9" ht="13.5" customHeight="1">
      <c r="A230" s="20" t="s">
        <v>81</v>
      </c>
      <c r="B230" s="6" t="s">
        <v>82</v>
      </c>
      <c r="C230" s="63">
        <f>SUM(C231:C236)</f>
        <v>3000</v>
      </c>
      <c r="D230" s="64">
        <f>SUM(D231:D236)</f>
        <v>0</v>
      </c>
      <c r="E230" s="94">
        <f>D230/(C230/100)</f>
        <v>0</v>
      </c>
      <c r="G230"/>
      <c r="H230"/>
      <c r="I230"/>
    </row>
    <row r="231" spans="1:9" ht="12.75" customHeight="1">
      <c r="A231" s="7">
        <v>637008</v>
      </c>
      <c r="B231" s="21" t="s">
        <v>83</v>
      </c>
      <c r="C231" s="26">
        <v>500</v>
      </c>
      <c r="D231" s="79"/>
      <c r="E231" s="27">
        <f>D231/(C231/100)</f>
        <v>0</v>
      </c>
      <c r="G231"/>
      <c r="H231"/>
      <c r="I231"/>
    </row>
    <row r="232" spans="1:9" ht="12.75" customHeight="1">
      <c r="A232" s="7">
        <v>642083</v>
      </c>
      <c r="B232" s="21" t="s">
        <v>84</v>
      </c>
      <c r="C232" s="26">
        <v>1000</v>
      </c>
      <c r="D232" s="79"/>
      <c r="E232" s="27">
        <f>D232/(C232/100)</f>
        <v>0</v>
      </c>
      <c r="G232"/>
      <c r="H232"/>
      <c r="I232"/>
    </row>
    <row r="233" spans="1:9" ht="12.75" customHeight="1">
      <c r="A233" s="7" t="s">
        <v>85</v>
      </c>
      <c r="B233" s="2" t="s">
        <v>86</v>
      </c>
      <c r="C233" s="26"/>
      <c r="D233" s="79"/>
      <c r="E233" s="27"/>
      <c r="G233"/>
      <c r="H233"/>
      <c r="I233"/>
    </row>
    <row r="234" spans="1:9" ht="12.75" customHeight="1">
      <c r="A234" s="7" t="s">
        <v>170</v>
      </c>
      <c r="B234" s="2" t="s">
        <v>234</v>
      </c>
      <c r="C234" s="26">
        <v>1500</v>
      </c>
      <c r="D234" s="79"/>
      <c r="E234" s="27">
        <f>D234/(C234/100)</f>
        <v>0</v>
      </c>
      <c r="G234"/>
      <c r="H234"/>
      <c r="I234"/>
    </row>
    <row r="235" spans="1:9" ht="12.75" customHeight="1">
      <c r="A235" s="7"/>
      <c r="B235" s="2"/>
      <c r="C235" s="26"/>
      <c r="D235" s="79"/>
      <c r="E235" s="27"/>
      <c r="G235"/>
      <c r="H235"/>
      <c r="I235"/>
    </row>
    <row r="236" spans="1:9" ht="12.75" customHeight="1" thickBot="1">
      <c r="A236" s="3"/>
      <c r="B236" s="4"/>
      <c r="C236" s="4"/>
      <c r="D236" s="14"/>
      <c r="E236" s="66"/>
      <c r="G236"/>
      <c r="H236"/>
      <c r="I236"/>
    </row>
    <row r="237" spans="1:9" s="10" customFormat="1" ht="5.0999999999999996" customHeight="1" thickBot="1">
      <c r="C237" s="24"/>
      <c r="D237" s="24"/>
      <c r="E237" s="93"/>
      <c r="G237"/>
      <c r="H237"/>
      <c r="I237"/>
    </row>
    <row r="238" spans="1:9" ht="13.5" customHeight="1">
      <c r="A238" s="76">
        <v>620716</v>
      </c>
      <c r="B238" s="6" t="s">
        <v>185</v>
      </c>
      <c r="C238" s="63">
        <f>SUM(C239:C243)</f>
        <v>0</v>
      </c>
      <c r="D238" s="64">
        <f>SUM(D239:D244)</f>
        <v>0</v>
      </c>
      <c r="E238" s="72"/>
      <c r="G238"/>
      <c r="H238"/>
      <c r="I238"/>
    </row>
    <row r="239" spans="1:9" ht="12.75" customHeight="1">
      <c r="A239" s="5" t="s">
        <v>142</v>
      </c>
      <c r="B239" s="2" t="s">
        <v>171</v>
      </c>
      <c r="C239" s="26"/>
      <c r="D239" s="26"/>
      <c r="E239" s="27"/>
      <c r="G239"/>
      <c r="H239"/>
      <c r="I239"/>
    </row>
    <row r="240" spans="1:9" ht="12.75" customHeight="1">
      <c r="A240" s="5" t="s">
        <v>143</v>
      </c>
      <c r="B240" s="2" t="s">
        <v>172</v>
      </c>
      <c r="C240" s="26"/>
      <c r="D240" s="26"/>
      <c r="E240" s="27"/>
      <c r="G240"/>
      <c r="H240"/>
      <c r="I240"/>
    </row>
    <row r="241" spans="1:9" ht="12.75" customHeight="1">
      <c r="A241" s="5"/>
      <c r="B241" s="2" t="s">
        <v>186</v>
      </c>
      <c r="C241" s="26"/>
      <c r="D241" s="26"/>
      <c r="E241" s="27"/>
      <c r="G241"/>
      <c r="H241"/>
      <c r="I241"/>
    </row>
    <row r="242" spans="1:9" ht="12.75" customHeight="1">
      <c r="A242" s="5"/>
      <c r="B242" s="2"/>
      <c r="C242" s="26"/>
      <c r="D242" s="26"/>
      <c r="E242" s="27"/>
      <c r="G242"/>
      <c r="H242"/>
      <c r="I242"/>
    </row>
    <row r="243" spans="1:9" ht="12.75" customHeight="1" thickBot="1">
      <c r="A243" s="3"/>
      <c r="B243" s="4"/>
      <c r="C243" s="65"/>
      <c r="D243" s="65"/>
      <c r="E243" s="66"/>
      <c r="G243"/>
      <c r="H243"/>
      <c r="I243"/>
    </row>
    <row r="244" spans="1:9" s="10" customFormat="1"/>
    <row r="245" spans="1:9" ht="13.5" thickBot="1">
      <c r="A245" s="31"/>
      <c r="B245" s="31"/>
      <c r="C245" s="31"/>
      <c r="D245" s="31"/>
      <c r="E245" s="31"/>
      <c r="F245" s="31"/>
    </row>
    <row r="246" spans="1:9" ht="18" customHeight="1">
      <c r="A246" s="95" t="s">
        <v>180</v>
      </c>
      <c r="B246" s="6" t="s">
        <v>274</v>
      </c>
      <c r="C246" s="97">
        <f>SUM(C6,C72,C84,C89,C97,C106,C120,C127,C138,C153,C160,C167,C177,C202,C217,C230,C238)</f>
        <v>146640</v>
      </c>
      <c r="D246" s="98"/>
      <c r="E246" s="31"/>
      <c r="F246" s="31"/>
    </row>
    <row r="247" spans="1:9" ht="18" customHeight="1">
      <c r="A247" s="117"/>
      <c r="B247" s="28" t="s">
        <v>275</v>
      </c>
      <c r="C247" s="118">
        <f>SUM(D6,D72,D84,D89,D97,D106,D120,D127,D138,D153,D160,D167,D177,D202,D217,D230,D238)</f>
        <v>0</v>
      </c>
      <c r="D247" s="119"/>
      <c r="E247" s="31"/>
      <c r="F247" s="31"/>
    </row>
    <row r="248" spans="1:9" ht="18" customHeight="1" thickBot="1">
      <c r="A248" s="96"/>
      <c r="B248" s="14" t="s">
        <v>258</v>
      </c>
      <c r="C248" s="99">
        <f>C247/(C246/100)</f>
        <v>0</v>
      </c>
      <c r="D248" s="100"/>
      <c r="E248" s="31"/>
      <c r="F248" s="31"/>
    </row>
  </sheetData>
  <mergeCells count="9">
    <mergeCell ref="A246:A248"/>
    <mergeCell ref="C246:D246"/>
    <mergeCell ref="C247:D247"/>
    <mergeCell ref="C248:D248"/>
    <mergeCell ref="A1:E1"/>
    <mergeCell ref="A3:B3"/>
    <mergeCell ref="C3:C4"/>
    <mergeCell ref="D3:D4"/>
    <mergeCell ref="E3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I66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12.28515625" style="8" bestFit="1" customWidth="1"/>
    <col min="2" max="2" width="40.7109375" style="8" customWidth="1"/>
    <col min="3" max="5" width="14.7109375" style="8" customWidth="1"/>
    <col min="6" max="16384" width="9.140625" style="8"/>
  </cols>
  <sheetData>
    <row r="1" spans="1:9" ht="16.5" customHeight="1">
      <c r="A1" s="103" t="s">
        <v>271</v>
      </c>
      <c r="B1" s="103"/>
      <c r="C1" s="103"/>
      <c r="D1" s="103"/>
      <c r="E1" s="103"/>
    </row>
    <row r="2" spans="1:9" ht="6" customHeight="1" thickBot="1">
      <c r="B2" s="22"/>
    </row>
    <row r="3" spans="1:9" ht="36" customHeight="1">
      <c r="A3" s="110" t="s">
        <v>0</v>
      </c>
      <c r="B3" s="111"/>
      <c r="C3" s="106" t="s">
        <v>259</v>
      </c>
      <c r="D3" s="106" t="s">
        <v>268</v>
      </c>
      <c r="E3" s="101" t="s">
        <v>258</v>
      </c>
      <c r="G3"/>
      <c r="H3"/>
      <c r="I3"/>
    </row>
    <row r="4" spans="1:9" ht="22.5" customHeight="1" thickBot="1">
      <c r="A4" s="77" t="s">
        <v>26</v>
      </c>
      <c r="B4" s="78" t="s">
        <v>1</v>
      </c>
      <c r="C4" s="107"/>
      <c r="D4" s="107"/>
      <c r="E4" s="102"/>
      <c r="G4"/>
      <c r="H4"/>
      <c r="I4"/>
    </row>
    <row r="5" spans="1:9" ht="12.6" customHeight="1">
      <c r="A5" s="30">
        <v>111001</v>
      </c>
      <c r="B5" s="1" t="s">
        <v>129</v>
      </c>
      <c r="C5" s="82">
        <v>90000</v>
      </c>
      <c r="D5" s="83"/>
      <c r="E5" s="84">
        <f>D5/(C5/100)</f>
        <v>0</v>
      </c>
    </row>
    <row r="6" spans="1:9" ht="12.6" customHeight="1">
      <c r="A6" s="7" t="s">
        <v>87</v>
      </c>
      <c r="B6" s="2" t="s">
        <v>22</v>
      </c>
      <c r="C6" s="26">
        <v>4600</v>
      </c>
      <c r="D6" s="79"/>
      <c r="E6" s="85">
        <f t="shared" ref="E6:E47" si="0">D6/(C6/100)</f>
        <v>0</v>
      </c>
    </row>
    <row r="7" spans="1:9" ht="12.6" customHeight="1">
      <c r="A7" s="7" t="s">
        <v>88</v>
      </c>
      <c r="B7" s="2" t="s">
        <v>89</v>
      </c>
      <c r="C7" s="26">
        <v>12200</v>
      </c>
      <c r="D7" s="79"/>
      <c r="E7" s="85">
        <f t="shared" si="0"/>
        <v>0</v>
      </c>
    </row>
    <row r="8" spans="1:9" ht="12.6" customHeight="1">
      <c r="A8" s="7">
        <v>121003</v>
      </c>
      <c r="B8" s="2" t="s">
        <v>130</v>
      </c>
      <c r="C8" s="26">
        <v>180</v>
      </c>
      <c r="D8" s="79"/>
      <c r="E8" s="85">
        <f t="shared" si="0"/>
        <v>0</v>
      </c>
    </row>
    <row r="9" spans="1:9" ht="12.6" customHeight="1">
      <c r="A9" s="7" t="s">
        <v>90</v>
      </c>
      <c r="B9" s="2" t="s">
        <v>23</v>
      </c>
      <c r="C9" s="26">
        <v>1700</v>
      </c>
      <c r="D9" s="79"/>
      <c r="E9" s="85">
        <f t="shared" si="0"/>
        <v>0</v>
      </c>
    </row>
    <row r="10" spans="1:9" ht="12.6" customHeight="1">
      <c r="A10" s="7" t="s">
        <v>91</v>
      </c>
      <c r="B10" s="2" t="s">
        <v>25</v>
      </c>
      <c r="C10" s="26">
        <v>6000</v>
      </c>
      <c r="D10" s="79"/>
      <c r="E10" s="85">
        <f t="shared" si="0"/>
        <v>0</v>
      </c>
    </row>
    <row r="11" spans="1:9" ht="12.6" customHeight="1">
      <c r="A11" s="7">
        <v>133001</v>
      </c>
      <c r="B11" s="2" t="s">
        <v>24</v>
      </c>
      <c r="C11" s="26">
        <v>500</v>
      </c>
      <c r="D11" s="79"/>
      <c r="E11" s="85">
        <f t="shared" si="0"/>
        <v>0</v>
      </c>
    </row>
    <row r="12" spans="1:9" ht="12.6" customHeight="1">
      <c r="A12" s="7">
        <v>133012</v>
      </c>
      <c r="B12" s="2" t="s">
        <v>206</v>
      </c>
      <c r="C12" s="26">
        <v>70</v>
      </c>
      <c r="D12" s="79"/>
      <c r="E12" s="85">
        <f t="shared" si="0"/>
        <v>0</v>
      </c>
    </row>
    <row r="13" spans="1:9" ht="12.6" customHeight="1">
      <c r="A13" s="7">
        <v>133013</v>
      </c>
      <c r="B13" s="2" t="s">
        <v>92</v>
      </c>
      <c r="C13" s="26">
        <v>7500</v>
      </c>
      <c r="D13" s="79"/>
      <c r="E13" s="85">
        <f t="shared" si="0"/>
        <v>0</v>
      </c>
    </row>
    <row r="14" spans="1:9" ht="12.6" customHeight="1">
      <c r="A14" s="7">
        <v>212002</v>
      </c>
      <c r="B14" s="2" t="s">
        <v>207</v>
      </c>
      <c r="C14" s="26">
        <v>870</v>
      </c>
      <c r="D14" s="79"/>
      <c r="E14" s="85">
        <f t="shared" si="0"/>
        <v>0</v>
      </c>
    </row>
    <row r="15" spans="1:9" ht="12.6" customHeight="1">
      <c r="A15" s="7" t="s">
        <v>93</v>
      </c>
      <c r="B15" s="2" t="s">
        <v>208</v>
      </c>
      <c r="C15" s="26">
        <v>300</v>
      </c>
      <c r="D15" s="79"/>
      <c r="E15" s="85">
        <f t="shared" si="0"/>
        <v>0</v>
      </c>
    </row>
    <row r="16" spans="1:9" ht="12.6" customHeight="1">
      <c r="A16" s="7" t="s">
        <v>94</v>
      </c>
      <c r="B16" s="2" t="s">
        <v>209</v>
      </c>
      <c r="C16" s="26"/>
      <c r="D16" s="79"/>
      <c r="E16" s="85"/>
    </row>
    <row r="17" spans="1:5" ht="12.6" customHeight="1">
      <c r="A17" s="7" t="s">
        <v>95</v>
      </c>
      <c r="B17" s="2" t="s">
        <v>210</v>
      </c>
      <c r="C17" s="26">
        <v>2300</v>
      </c>
      <c r="D17" s="79"/>
      <c r="E17" s="85">
        <f t="shared" si="0"/>
        <v>0</v>
      </c>
    </row>
    <row r="18" spans="1:5" ht="12.6" customHeight="1">
      <c r="A18" s="7" t="s">
        <v>96</v>
      </c>
      <c r="B18" s="2" t="s">
        <v>97</v>
      </c>
      <c r="C18" s="26">
        <v>500</v>
      </c>
      <c r="D18" s="79"/>
      <c r="E18" s="85">
        <f t="shared" si="0"/>
        <v>0</v>
      </c>
    </row>
    <row r="19" spans="1:5" ht="12.6" customHeight="1">
      <c r="A19" s="7" t="s">
        <v>98</v>
      </c>
      <c r="B19" s="2" t="s">
        <v>27</v>
      </c>
      <c r="C19" s="26">
        <v>1490</v>
      </c>
      <c r="D19" s="79"/>
      <c r="E19" s="85">
        <f t="shared" si="0"/>
        <v>0</v>
      </c>
    </row>
    <row r="20" spans="1:5" ht="12.6" customHeight="1">
      <c r="A20" s="7">
        <v>223002</v>
      </c>
      <c r="B20" s="2" t="s">
        <v>99</v>
      </c>
      <c r="C20" s="26">
        <v>14700</v>
      </c>
      <c r="D20" s="79"/>
      <c r="E20" s="85">
        <f t="shared" si="0"/>
        <v>0</v>
      </c>
    </row>
    <row r="21" spans="1:5" ht="12.6" customHeight="1">
      <c r="A21" s="7">
        <v>223004</v>
      </c>
      <c r="B21" s="2" t="s">
        <v>100</v>
      </c>
      <c r="C21" s="26"/>
      <c r="D21" s="79"/>
      <c r="E21" s="85"/>
    </row>
    <row r="22" spans="1:5" ht="12.6" customHeight="1">
      <c r="A22" s="7" t="s">
        <v>101</v>
      </c>
      <c r="B22" s="2" t="s">
        <v>102</v>
      </c>
      <c r="C22" s="26">
        <v>100</v>
      </c>
      <c r="D22" s="79"/>
      <c r="E22" s="85">
        <f t="shared" si="0"/>
        <v>0</v>
      </c>
    </row>
    <row r="23" spans="1:5" ht="12.6" customHeight="1">
      <c r="A23" s="7">
        <v>223013</v>
      </c>
      <c r="B23" s="2" t="s">
        <v>103</v>
      </c>
      <c r="C23" s="26">
        <v>100</v>
      </c>
      <c r="D23" s="79"/>
      <c r="E23" s="85">
        <f t="shared" si="0"/>
        <v>0</v>
      </c>
    </row>
    <row r="24" spans="1:5" ht="12.6" customHeight="1">
      <c r="A24" s="7">
        <v>223020</v>
      </c>
      <c r="B24" s="2" t="s">
        <v>104</v>
      </c>
      <c r="C24" s="26">
        <v>1000</v>
      </c>
      <c r="D24" s="79"/>
      <c r="E24" s="85">
        <f t="shared" si="0"/>
        <v>0</v>
      </c>
    </row>
    <row r="25" spans="1:5" ht="12.6" customHeight="1">
      <c r="A25" s="7" t="s">
        <v>105</v>
      </c>
      <c r="B25" s="2" t="s">
        <v>106</v>
      </c>
      <c r="C25" s="26"/>
      <c r="D25" s="79"/>
      <c r="E25" s="85"/>
    </row>
    <row r="26" spans="1:5" ht="12.6" customHeight="1">
      <c r="A26" s="7">
        <v>223022</v>
      </c>
      <c r="B26" s="2" t="s">
        <v>107</v>
      </c>
      <c r="C26" s="26">
        <v>300</v>
      </c>
      <c r="D26" s="79"/>
      <c r="E26" s="85">
        <f t="shared" si="0"/>
        <v>0</v>
      </c>
    </row>
    <row r="27" spans="1:5" ht="12.6" customHeight="1">
      <c r="A27" s="7">
        <v>223055</v>
      </c>
      <c r="B27" s="2" t="s">
        <v>144</v>
      </c>
      <c r="C27" s="26"/>
      <c r="D27" s="79"/>
      <c r="E27" s="85"/>
    </row>
    <row r="28" spans="1:5" ht="12.6" customHeight="1">
      <c r="A28" s="7">
        <v>229003</v>
      </c>
      <c r="B28" s="2" t="s">
        <v>21</v>
      </c>
      <c r="C28" s="26"/>
      <c r="D28" s="79"/>
      <c r="E28" s="85"/>
    </row>
    <row r="29" spans="1:5" ht="12.6" customHeight="1">
      <c r="A29" s="7">
        <v>243</v>
      </c>
      <c r="B29" s="2" t="s">
        <v>176</v>
      </c>
      <c r="C29" s="26"/>
      <c r="D29" s="79"/>
      <c r="E29" s="85"/>
    </row>
    <row r="30" spans="1:5" ht="12.6" customHeight="1">
      <c r="A30" s="7" t="s">
        <v>199</v>
      </c>
      <c r="B30" s="2" t="s">
        <v>177</v>
      </c>
      <c r="C30" s="26"/>
      <c r="D30" s="79"/>
      <c r="E30" s="85"/>
    </row>
    <row r="31" spans="1:5" ht="12.6" customHeight="1">
      <c r="A31" s="7" t="s">
        <v>200</v>
      </c>
      <c r="B31" s="2" t="s">
        <v>205</v>
      </c>
      <c r="C31" s="26"/>
      <c r="D31" s="79"/>
      <c r="E31" s="85"/>
    </row>
    <row r="32" spans="1:5" ht="12.6" customHeight="1">
      <c r="A32" s="32" t="s">
        <v>246</v>
      </c>
      <c r="B32" s="33" t="s">
        <v>211</v>
      </c>
      <c r="C32" s="80"/>
      <c r="D32" s="81"/>
      <c r="E32" s="85"/>
    </row>
    <row r="33" spans="1:5" ht="12.6" customHeight="1">
      <c r="A33" s="32" t="s">
        <v>247</v>
      </c>
      <c r="B33" s="33" t="s">
        <v>245</v>
      </c>
      <c r="C33" s="80"/>
      <c r="D33" s="81"/>
      <c r="E33" s="85"/>
    </row>
    <row r="34" spans="1:5" ht="12.6" customHeight="1">
      <c r="A34" s="32" t="s">
        <v>248</v>
      </c>
      <c r="B34" s="33" t="s">
        <v>212</v>
      </c>
      <c r="C34" s="80"/>
      <c r="D34" s="81"/>
      <c r="E34" s="85"/>
    </row>
    <row r="35" spans="1:5" ht="12.6" customHeight="1">
      <c r="A35" s="7">
        <v>292012</v>
      </c>
      <c r="B35" s="2" t="s">
        <v>178</v>
      </c>
      <c r="C35" s="26">
        <v>1000</v>
      </c>
      <c r="D35" s="79"/>
      <c r="E35" s="85">
        <f t="shared" si="0"/>
        <v>0</v>
      </c>
    </row>
    <row r="36" spans="1:5" ht="12.6" customHeight="1">
      <c r="A36" s="7" t="s">
        <v>201</v>
      </c>
      <c r="B36" s="2" t="s">
        <v>203</v>
      </c>
      <c r="C36" s="26"/>
      <c r="D36" s="79"/>
      <c r="E36" s="85"/>
    </row>
    <row r="37" spans="1:5" ht="12.6" customHeight="1">
      <c r="A37" s="7" t="s">
        <v>196</v>
      </c>
      <c r="B37" s="2" t="s">
        <v>204</v>
      </c>
      <c r="C37" s="26">
        <v>350</v>
      </c>
      <c r="D37" s="79"/>
      <c r="E37" s="85">
        <f t="shared" si="0"/>
        <v>0</v>
      </c>
    </row>
    <row r="38" spans="1:5" ht="12.6" customHeight="1">
      <c r="A38" s="7" t="s">
        <v>197</v>
      </c>
      <c r="B38" s="2" t="s">
        <v>108</v>
      </c>
      <c r="C38" s="26"/>
      <c r="D38" s="79"/>
      <c r="E38" s="85"/>
    </row>
    <row r="39" spans="1:5" ht="12.6" customHeight="1">
      <c r="A39" s="7" t="s">
        <v>198</v>
      </c>
      <c r="B39" s="2" t="s">
        <v>161</v>
      </c>
      <c r="C39" s="26"/>
      <c r="D39" s="79"/>
      <c r="E39" s="85"/>
    </row>
    <row r="40" spans="1:5" ht="12.6" customHeight="1">
      <c r="A40" s="7" t="s">
        <v>191</v>
      </c>
      <c r="B40" s="2" t="s">
        <v>134</v>
      </c>
      <c r="C40" s="26"/>
      <c r="D40" s="79"/>
      <c r="E40" s="85"/>
    </row>
    <row r="41" spans="1:5" ht="12.6" customHeight="1">
      <c r="A41" s="7" t="s">
        <v>192</v>
      </c>
      <c r="B41" s="2" t="s">
        <v>135</v>
      </c>
      <c r="C41" s="26">
        <v>60</v>
      </c>
      <c r="D41" s="79"/>
      <c r="E41" s="85">
        <f t="shared" si="0"/>
        <v>0</v>
      </c>
    </row>
    <row r="42" spans="1:5" ht="12.6" customHeight="1">
      <c r="A42" s="7" t="s">
        <v>193</v>
      </c>
      <c r="B42" s="2" t="s">
        <v>139</v>
      </c>
      <c r="C42" s="26">
        <v>120</v>
      </c>
      <c r="D42" s="79"/>
      <c r="E42" s="85">
        <f t="shared" si="0"/>
        <v>0</v>
      </c>
    </row>
    <row r="43" spans="1:5" ht="12.6" customHeight="1">
      <c r="A43" s="7" t="s">
        <v>194</v>
      </c>
      <c r="B43" s="2" t="s">
        <v>138</v>
      </c>
      <c r="C43" s="26">
        <v>30</v>
      </c>
      <c r="D43" s="79"/>
      <c r="E43" s="85">
        <f t="shared" si="0"/>
        <v>0</v>
      </c>
    </row>
    <row r="44" spans="1:5" ht="12.6" customHeight="1">
      <c r="A44" s="7" t="s">
        <v>195</v>
      </c>
      <c r="B44" s="2" t="s">
        <v>74</v>
      </c>
      <c r="C44" s="26">
        <v>300</v>
      </c>
      <c r="D44" s="79"/>
      <c r="E44" s="85">
        <f t="shared" si="0"/>
        <v>0</v>
      </c>
    </row>
    <row r="45" spans="1:5" ht="12.6" customHeight="1">
      <c r="A45" s="7">
        <v>311002</v>
      </c>
      <c r="B45" s="2" t="s">
        <v>174</v>
      </c>
      <c r="C45" s="26">
        <v>200</v>
      </c>
      <c r="D45" s="79"/>
      <c r="E45" s="85">
        <f t="shared" si="0"/>
        <v>0</v>
      </c>
    </row>
    <row r="46" spans="1:5" ht="12.6" customHeight="1">
      <c r="A46" s="7">
        <v>311003</v>
      </c>
      <c r="B46" s="2" t="s">
        <v>179</v>
      </c>
      <c r="C46" s="26"/>
      <c r="D46" s="79"/>
      <c r="E46" s="85"/>
    </row>
    <row r="47" spans="1:5" ht="12.6" customHeight="1">
      <c r="A47" s="7">
        <v>311004</v>
      </c>
      <c r="B47" s="2" t="s">
        <v>189</v>
      </c>
      <c r="C47" s="26">
        <v>170</v>
      </c>
      <c r="D47" s="79"/>
      <c r="E47" s="85">
        <f t="shared" si="0"/>
        <v>0</v>
      </c>
    </row>
    <row r="48" spans="1:5" ht="12.6" customHeight="1">
      <c r="A48" s="7" t="s">
        <v>196</v>
      </c>
      <c r="B48" s="2" t="s">
        <v>190</v>
      </c>
      <c r="C48" s="26"/>
      <c r="D48" s="79"/>
      <c r="E48" s="85"/>
    </row>
    <row r="49" spans="1:5" ht="12.6" customHeight="1">
      <c r="A49" s="7">
        <v>322002</v>
      </c>
      <c r="B49" s="2" t="s">
        <v>173</v>
      </c>
      <c r="C49" s="26"/>
      <c r="D49" s="79"/>
      <c r="E49" s="85"/>
    </row>
    <row r="50" spans="1:5" ht="12.6" customHeight="1">
      <c r="A50" s="7">
        <v>454001</v>
      </c>
      <c r="B50" s="2" t="s">
        <v>202</v>
      </c>
      <c r="C50" s="26"/>
      <c r="D50" s="79"/>
      <c r="E50" s="85"/>
    </row>
    <row r="51" spans="1:5" ht="12.6" customHeight="1">
      <c r="A51" s="7"/>
      <c r="B51" s="2"/>
      <c r="C51" s="26"/>
      <c r="D51" s="79"/>
      <c r="E51" s="85"/>
    </row>
    <row r="52" spans="1:5" ht="12.6" customHeight="1">
      <c r="A52" s="7"/>
      <c r="B52" s="2"/>
      <c r="C52" s="26"/>
      <c r="D52" s="79"/>
      <c r="E52" s="85"/>
    </row>
    <row r="53" spans="1:5" ht="12.6" customHeight="1">
      <c r="A53" s="7"/>
      <c r="B53" s="2"/>
      <c r="C53" s="26"/>
      <c r="D53" s="79"/>
      <c r="E53" s="85"/>
    </row>
    <row r="54" spans="1:5" ht="12.6" customHeight="1" thickBot="1">
      <c r="A54" s="3"/>
      <c r="B54" s="4"/>
      <c r="C54" s="65"/>
      <c r="D54" s="86"/>
      <c r="E54" s="87"/>
    </row>
    <row r="55" spans="1:5" ht="12.75" thickBot="1">
      <c r="A55" s="17"/>
      <c r="B55" s="10"/>
      <c r="C55" s="24"/>
      <c r="D55" s="24"/>
    </row>
    <row r="56" spans="1:5" ht="16.5" customHeight="1">
      <c r="A56" s="95" t="s">
        <v>180</v>
      </c>
      <c r="B56" s="88" t="s">
        <v>265</v>
      </c>
      <c r="C56" s="97">
        <f>SUM(C5:C54)</f>
        <v>146640</v>
      </c>
      <c r="D56" s="98"/>
    </row>
    <row r="57" spans="1:5" ht="16.5" customHeight="1">
      <c r="A57" s="117"/>
      <c r="B57" s="28" t="s">
        <v>266</v>
      </c>
      <c r="C57" s="118">
        <f>SUM(D5:D54)</f>
        <v>0</v>
      </c>
      <c r="D57" s="119"/>
    </row>
    <row r="58" spans="1:5" ht="16.5" customHeight="1" thickBot="1">
      <c r="A58" s="96"/>
      <c r="B58" s="14" t="s">
        <v>258</v>
      </c>
      <c r="C58" s="99">
        <f>C57/(C56/100)</f>
        <v>0</v>
      </c>
      <c r="D58" s="100"/>
    </row>
    <row r="59" spans="1:5" ht="12.75" customHeight="1"/>
    <row r="60" spans="1:5" ht="12.75" customHeight="1"/>
    <row r="61" spans="1:5" ht="12.75" customHeight="1"/>
    <row r="62" spans="1:5" ht="12.75" customHeight="1"/>
    <row r="63" spans="1:5" ht="12.75" customHeight="1"/>
    <row r="64" spans="1:5" ht="12.75" customHeight="1"/>
    <row r="65" ht="12.75" customHeight="1"/>
    <row r="66" ht="12.75" customHeight="1"/>
  </sheetData>
  <mergeCells count="9">
    <mergeCell ref="A56:A58"/>
    <mergeCell ref="C56:D56"/>
    <mergeCell ref="C57:D57"/>
    <mergeCell ref="C58:D58"/>
    <mergeCell ref="A1:E1"/>
    <mergeCell ref="A3:B3"/>
    <mergeCell ref="C3:C4"/>
    <mergeCell ref="D3:D4"/>
    <mergeCell ref="E3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I248"/>
  <sheetViews>
    <sheetView workbookViewId="0">
      <pane ySplit="4" topLeftCell="A5" activePane="bottomLeft" state="frozen"/>
      <selection pane="bottomLeft" activeCell="A5" sqref="A5"/>
    </sheetView>
  </sheetViews>
  <sheetFormatPr defaultRowHeight="12"/>
  <cols>
    <col min="1" max="1" width="9.85546875" style="8" bestFit="1" customWidth="1"/>
    <col min="2" max="2" width="40.7109375" style="8" customWidth="1"/>
    <col min="3" max="5" width="14.7109375" style="8" customWidth="1"/>
    <col min="6" max="8" width="9.140625" style="8" customWidth="1"/>
    <col min="9" max="16384" width="9.140625" style="8"/>
  </cols>
  <sheetData>
    <row r="1" spans="1:9" ht="16.5" customHeight="1">
      <c r="A1" s="115" t="s">
        <v>276</v>
      </c>
      <c r="B1" s="115"/>
      <c r="C1" s="115"/>
      <c r="D1" s="115"/>
      <c r="E1" s="115"/>
    </row>
    <row r="2" spans="1:9" ht="6" customHeight="1" thickBot="1">
      <c r="A2" s="62"/>
      <c r="B2" s="62"/>
      <c r="C2" s="62"/>
      <c r="D2" s="62"/>
      <c r="E2" s="62"/>
    </row>
    <row r="3" spans="1:9" ht="36" customHeight="1">
      <c r="A3" s="110" t="s">
        <v>0</v>
      </c>
      <c r="B3" s="111"/>
      <c r="C3" s="111" t="s">
        <v>264</v>
      </c>
      <c r="D3" s="111" t="s">
        <v>268</v>
      </c>
      <c r="E3" s="108" t="s">
        <v>258</v>
      </c>
      <c r="G3"/>
      <c r="H3"/>
      <c r="I3"/>
    </row>
    <row r="4" spans="1:9" ht="22.5" customHeight="1" thickBot="1">
      <c r="A4" s="89" t="s">
        <v>26</v>
      </c>
      <c r="B4" s="90" t="s">
        <v>1</v>
      </c>
      <c r="C4" s="116"/>
      <c r="D4" s="116"/>
      <c r="E4" s="114"/>
      <c r="G4"/>
      <c r="H4"/>
      <c r="I4"/>
    </row>
    <row r="5" spans="1:9" s="10" customFormat="1" ht="5.0999999999999996" customHeight="1" thickBot="1">
      <c r="A5" s="9"/>
      <c r="B5" s="9"/>
      <c r="G5"/>
      <c r="H5"/>
      <c r="I5"/>
    </row>
    <row r="6" spans="1:9" ht="13.5" customHeight="1">
      <c r="A6" s="20" t="s">
        <v>28</v>
      </c>
      <c r="B6" s="6" t="s">
        <v>29</v>
      </c>
      <c r="C6" s="63">
        <f>SUM(C7:C70)</f>
        <v>68260</v>
      </c>
      <c r="D6" s="64">
        <f>SUM(D7:D70)</f>
        <v>0</v>
      </c>
      <c r="E6" s="94">
        <f>D6/(C6/100)</f>
        <v>0</v>
      </c>
      <c r="G6"/>
      <c r="H6"/>
      <c r="I6"/>
    </row>
    <row r="7" spans="1:9" ht="12.75" customHeight="1">
      <c r="A7" s="5">
        <v>611</v>
      </c>
      <c r="B7" s="2" t="s">
        <v>30</v>
      </c>
      <c r="C7" s="26">
        <v>34000</v>
      </c>
      <c r="D7" s="79"/>
      <c r="E7" s="27">
        <f t="shared" ref="E7:E60" si="0">D7/(C7/100)</f>
        <v>0</v>
      </c>
      <c r="G7"/>
      <c r="H7"/>
      <c r="I7"/>
    </row>
    <row r="8" spans="1:9" ht="12.75" customHeight="1">
      <c r="A8" s="7">
        <v>6112</v>
      </c>
      <c r="B8" s="2" t="s">
        <v>31</v>
      </c>
      <c r="C8" s="26">
        <v>1000</v>
      </c>
      <c r="D8" s="79"/>
      <c r="E8" s="27">
        <f t="shared" si="0"/>
        <v>0</v>
      </c>
      <c r="G8"/>
      <c r="H8"/>
      <c r="I8"/>
    </row>
    <row r="9" spans="1:9" ht="12.75" customHeight="1">
      <c r="A9" s="7">
        <v>621</v>
      </c>
      <c r="B9" s="2" t="s">
        <v>184</v>
      </c>
      <c r="C9" s="26">
        <v>4000</v>
      </c>
      <c r="D9" s="79"/>
      <c r="E9" s="27">
        <f t="shared" si="0"/>
        <v>0</v>
      </c>
      <c r="G9"/>
      <c r="H9"/>
      <c r="I9"/>
    </row>
    <row r="10" spans="1:9" ht="12.75" customHeight="1">
      <c r="A10" s="7"/>
      <c r="B10" s="2" t="s">
        <v>235</v>
      </c>
      <c r="C10" s="26"/>
      <c r="D10" s="79"/>
      <c r="E10" s="27"/>
      <c r="G10"/>
      <c r="H10"/>
      <c r="I10"/>
    </row>
    <row r="11" spans="1:9" ht="12.75" customHeight="1">
      <c r="A11" s="7"/>
      <c r="B11" s="2" t="s">
        <v>236</v>
      </c>
      <c r="C11" s="26"/>
      <c r="D11" s="79"/>
      <c r="E11" s="27"/>
      <c r="G11"/>
      <c r="H11"/>
      <c r="I11"/>
    </row>
    <row r="12" spans="1:9" ht="12.75" customHeight="1">
      <c r="A12" s="7">
        <v>625001</v>
      </c>
      <c r="B12" s="2" t="s">
        <v>12</v>
      </c>
      <c r="C12" s="26">
        <v>320</v>
      </c>
      <c r="D12" s="79"/>
      <c r="E12" s="27">
        <f t="shared" si="0"/>
        <v>0</v>
      </c>
      <c r="G12"/>
      <c r="H12"/>
      <c r="I12"/>
    </row>
    <row r="13" spans="1:9" ht="12.75" customHeight="1">
      <c r="A13" s="7"/>
      <c r="B13" s="2" t="s">
        <v>237</v>
      </c>
      <c r="C13" s="26"/>
      <c r="D13" s="79"/>
      <c r="E13" s="27"/>
      <c r="G13"/>
      <c r="H13"/>
      <c r="I13"/>
    </row>
    <row r="14" spans="1:9" ht="12.75" customHeight="1">
      <c r="A14" s="7">
        <v>625002</v>
      </c>
      <c r="B14" s="2" t="s">
        <v>110</v>
      </c>
      <c r="C14" s="26">
        <v>4800</v>
      </c>
      <c r="D14" s="79"/>
      <c r="E14" s="27">
        <f t="shared" si="0"/>
        <v>0</v>
      </c>
      <c r="G14"/>
      <c r="H14"/>
      <c r="I14"/>
    </row>
    <row r="15" spans="1:9" ht="12.75" customHeight="1">
      <c r="A15" s="7">
        <v>635003</v>
      </c>
      <c r="B15" s="2" t="s">
        <v>111</v>
      </c>
      <c r="C15" s="26">
        <v>280</v>
      </c>
      <c r="D15" s="79"/>
      <c r="E15" s="27">
        <f t="shared" si="0"/>
        <v>0</v>
      </c>
      <c r="G15"/>
      <c r="H15"/>
      <c r="I15"/>
    </row>
    <row r="16" spans="1:9" ht="12.75" customHeight="1">
      <c r="A16" s="7"/>
      <c r="B16" s="2" t="s">
        <v>238</v>
      </c>
      <c r="C16" s="26"/>
      <c r="D16" s="79"/>
      <c r="E16" s="27"/>
      <c r="G16"/>
      <c r="H16"/>
      <c r="I16"/>
    </row>
    <row r="17" spans="1:9" ht="12.75" customHeight="1">
      <c r="A17" s="7">
        <v>625004</v>
      </c>
      <c r="B17" s="2" t="s">
        <v>112</v>
      </c>
      <c r="C17" s="26">
        <v>1000</v>
      </c>
      <c r="D17" s="79"/>
      <c r="E17" s="27">
        <f t="shared" si="0"/>
        <v>0</v>
      </c>
      <c r="G17"/>
      <c r="H17"/>
      <c r="I17"/>
    </row>
    <row r="18" spans="1:9" ht="12.75" customHeight="1">
      <c r="A18" s="7"/>
      <c r="B18" s="2" t="s">
        <v>239</v>
      </c>
      <c r="C18" s="26"/>
      <c r="D18" s="79"/>
      <c r="E18" s="27"/>
      <c r="G18"/>
      <c r="H18"/>
      <c r="I18"/>
    </row>
    <row r="19" spans="1:9" ht="12.75" customHeight="1">
      <c r="A19" s="7">
        <v>625005</v>
      </c>
      <c r="B19" s="2" t="s">
        <v>113</v>
      </c>
      <c r="C19" s="26">
        <v>300</v>
      </c>
      <c r="D19" s="79"/>
      <c r="E19" s="27">
        <f t="shared" si="0"/>
        <v>0</v>
      </c>
      <c r="F19" s="11"/>
      <c r="G19"/>
      <c r="H19"/>
      <c r="I19"/>
    </row>
    <row r="20" spans="1:9" ht="12.75" customHeight="1">
      <c r="A20" s="7">
        <v>625007</v>
      </c>
      <c r="B20" s="2" t="s">
        <v>114</v>
      </c>
      <c r="C20" s="26">
        <v>1650</v>
      </c>
      <c r="D20" s="79"/>
      <c r="E20" s="27">
        <f t="shared" si="0"/>
        <v>0</v>
      </c>
      <c r="G20"/>
      <c r="H20"/>
      <c r="I20"/>
    </row>
    <row r="21" spans="1:9" ht="12.75" customHeight="1">
      <c r="A21" s="7"/>
      <c r="B21" s="2" t="s">
        <v>240</v>
      </c>
      <c r="C21" s="26"/>
      <c r="D21" s="79"/>
      <c r="E21" s="27"/>
      <c r="G21"/>
      <c r="H21"/>
      <c r="I21"/>
    </row>
    <row r="22" spans="1:9" ht="12.75" customHeight="1">
      <c r="A22" s="7"/>
      <c r="B22" s="2" t="s">
        <v>241</v>
      </c>
      <c r="C22" s="26"/>
      <c r="D22" s="79"/>
      <c r="E22" s="27"/>
      <c r="G22"/>
      <c r="H22"/>
      <c r="I22"/>
    </row>
    <row r="23" spans="1:9" ht="12.75" customHeight="1">
      <c r="A23" s="7">
        <v>632001</v>
      </c>
      <c r="B23" s="2" t="s">
        <v>4</v>
      </c>
      <c r="C23" s="26">
        <v>2500</v>
      </c>
      <c r="D23" s="79"/>
      <c r="E23" s="27">
        <f t="shared" si="0"/>
        <v>0</v>
      </c>
      <c r="G23"/>
      <c r="H23"/>
      <c r="I23"/>
    </row>
    <row r="24" spans="1:9" ht="12.75" customHeight="1">
      <c r="A24" s="7">
        <v>632003</v>
      </c>
      <c r="B24" s="2" t="s">
        <v>133</v>
      </c>
      <c r="C24" s="26">
        <v>1000</v>
      </c>
      <c r="D24" s="79"/>
      <c r="E24" s="27">
        <f t="shared" si="0"/>
        <v>0</v>
      </c>
      <c r="G24"/>
      <c r="H24"/>
      <c r="I24"/>
    </row>
    <row r="25" spans="1:9" ht="12.75" customHeight="1">
      <c r="A25" s="7">
        <v>633001</v>
      </c>
      <c r="B25" s="2" t="s">
        <v>116</v>
      </c>
      <c r="C25" s="26">
        <v>1000</v>
      </c>
      <c r="D25" s="79"/>
      <c r="E25" s="27">
        <f t="shared" si="0"/>
        <v>0</v>
      </c>
      <c r="G25"/>
      <c r="H25"/>
      <c r="I25"/>
    </row>
    <row r="26" spans="1:9" ht="12.75" customHeight="1">
      <c r="A26" s="7">
        <v>633006</v>
      </c>
      <c r="B26" s="2" t="s">
        <v>145</v>
      </c>
      <c r="C26" s="26"/>
      <c r="D26" s="79"/>
      <c r="E26" s="27"/>
      <c r="G26"/>
      <c r="H26"/>
      <c r="I26"/>
    </row>
    <row r="27" spans="1:9" ht="12.75" customHeight="1">
      <c r="A27" s="7" t="s">
        <v>249</v>
      </c>
      <c r="B27" s="2" t="s">
        <v>117</v>
      </c>
      <c r="C27" s="26">
        <v>250</v>
      </c>
      <c r="D27" s="79"/>
      <c r="E27" s="27">
        <f t="shared" si="0"/>
        <v>0</v>
      </c>
      <c r="G27"/>
      <c r="H27"/>
      <c r="I27"/>
    </row>
    <row r="28" spans="1:9" ht="12.75" customHeight="1">
      <c r="A28" s="7">
        <v>633009</v>
      </c>
      <c r="B28" s="2" t="s">
        <v>5</v>
      </c>
      <c r="C28" s="26"/>
      <c r="D28" s="79"/>
      <c r="E28" s="27"/>
      <c r="G28"/>
      <c r="H28"/>
      <c r="I28"/>
    </row>
    <row r="29" spans="1:9" ht="12.75" customHeight="1">
      <c r="A29" s="7">
        <v>633016</v>
      </c>
      <c r="B29" s="2" t="s">
        <v>33</v>
      </c>
      <c r="C29" s="26">
        <v>500</v>
      </c>
      <c r="D29" s="79"/>
      <c r="E29" s="27">
        <f t="shared" si="0"/>
        <v>0</v>
      </c>
      <c r="G29"/>
      <c r="H29"/>
      <c r="I29"/>
    </row>
    <row r="30" spans="1:9" ht="12.75" customHeight="1">
      <c r="A30" s="7">
        <v>634005</v>
      </c>
      <c r="B30" s="2" t="s">
        <v>146</v>
      </c>
      <c r="C30" s="26">
        <v>300</v>
      </c>
      <c r="D30" s="79"/>
      <c r="E30" s="27">
        <f t="shared" si="0"/>
        <v>0</v>
      </c>
      <c r="G30"/>
      <c r="H30"/>
      <c r="I30"/>
    </row>
    <row r="31" spans="1:9" ht="12.75" customHeight="1">
      <c r="A31" s="7">
        <v>635002</v>
      </c>
      <c r="B31" s="2" t="s">
        <v>118</v>
      </c>
      <c r="C31" s="26">
        <v>100</v>
      </c>
      <c r="D31" s="79"/>
      <c r="E31" s="27">
        <f t="shared" si="0"/>
        <v>0</v>
      </c>
      <c r="G31"/>
      <c r="H31"/>
      <c r="I31"/>
    </row>
    <row r="32" spans="1:9" ht="12.75" customHeight="1">
      <c r="A32" s="7"/>
      <c r="B32" s="2" t="s">
        <v>216</v>
      </c>
      <c r="C32" s="26"/>
      <c r="D32" s="79"/>
      <c r="E32" s="27"/>
      <c r="G32"/>
      <c r="H32"/>
      <c r="I32"/>
    </row>
    <row r="33" spans="1:9" ht="12.75" customHeight="1">
      <c r="A33" s="7"/>
      <c r="B33" s="2" t="s">
        <v>242</v>
      </c>
      <c r="C33" s="26"/>
      <c r="D33" s="79"/>
      <c r="E33" s="27"/>
      <c r="G33"/>
      <c r="H33"/>
      <c r="I33"/>
    </row>
    <row r="34" spans="1:9" ht="12.75" customHeight="1">
      <c r="A34" s="7">
        <v>635003</v>
      </c>
      <c r="B34" s="2" t="s">
        <v>165</v>
      </c>
      <c r="C34" s="26"/>
      <c r="D34" s="79"/>
      <c r="E34" s="27"/>
      <c r="G34"/>
      <c r="H34"/>
      <c r="I34"/>
    </row>
    <row r="35" spans="1:9" ht="12.75" customHeight="1">
      <c r="A35" s="7">
        <v>635006</v>
      </c>
      <c r="B35" s="2" t="s">
        <v>164</v>
      </c>
      <c r="C35" s="26"/>
      <c r="D35" s="79"/>
      <c r="E35" s="27"/>
      <c r="G35"/>
      <c r="H35"/>
      <c r="I35"/>
    </row>
    <row r="36" spans="1:9" ht="12.75" customHeight="1">
      <c r="A36" s="7">
        <v>635007</v>
      </c>
      <c r="B36" s="2" t="s">
        <v>131</v>
      </c>
      <c r="C36" s="26">
        <v>300</v>
      </c>
      <c r="D36" s="79"/>
      <c r="E36" s="27">
        <f t="shared" si="0"/>
        <v>0</v>
      </c>
      <c r="G36"/>
      <c r="H36"/>
      <c r="I36"/>
    </row>
    <row r="37" spans="1:9" ht="12.75" customHeight="1">
      <c r="A37" s="7">
        <v>637001</v>
      </c>
      <c r="B37" s="2" t="s">
        <v>147</v>
      </c>
      <c r="C37" s="26">
        <v>300</v>
      </c>
      <c r="D37" s="79"/>
      <c r="E37" s="27">
        <f t="shared" si="0"/>
        <v>0</v>
      </c>
      <c r="G37"/>
      <c r="H37"/>
      <c r="I37"/>
    </row>
    <row r="38" spans="1:9" ht="12.75" customHeight="1">
      <c r="A38" s="7">
        <v>637004</v>
      </c>
      <c r="B38" s="2" t="s">
        <v>17</v>
      </c>
      <c r="C38" s="26"/>
      <c r="D38" s="79"/>
      <c r="E38" s="27"/>
      <c r="G38"/>
      <c r="H38"/>
      <c r="I38"/>
    </row>
    <row r="39" spans="1:9" ht="12.75" customHeight="1">
      <c r="A39" s="7">
        <v>637005</v>
      </c>
      <c r="B39" s="2" t="s">
        <v>148</v>
      </c>
      <c r="C39" s="26">
        <v>600</v>
      </c>
      <c r="D39" s="79"/>
      <c r="E39" s="27">
        <f t="shared" si="0"/>
        <v>0</v>
      </c>
      <c r="G39"/>
      <c r="H39"/>
      <c r="I39"/>
    </row>
    <row r="40" spans="1:9" ht="12.75" customHeight="1">
      <c r="A40" s="7">
        <v>637007</v>
      </c>
      <c r="B40" s="2" t="s">
        <v>115</v>
      </c>
      <c r="C40" s="26">
        <v>200</v>
      </c>
      <c r="D40" s="79"/>
      <c r="E40" s="27">
        <f t="shared" si="0"/>
        <v>0</v>
      </c>
      <c r="G40"/>
      <c r="H40"/>
      <c r="I40"/>
    </row>
    <row r="41" spans="1:9" ht="12.75" customHeight="1">
      <c r="A41" s="7">
        <v>637012</v>
      </c>
      <c r="B41" s="2" t="s">
        <v>149</v>
      </c>
      <c r="C41" s="26">
        <v>1000</v>
      </c>
      <c r="D41" s="79"/>
      <c r="E41" s="27">
        <f t="shared" si="0"/>
        <v>0</v>
      </c>
      <c r="G41"/>
      <c r="H41"/>
      <c r="I41"/>
    </row>
    <row r="42" spans="1:9" ht="12.75" customHeight="1">
      <c r="A42" s="7" t="s">
        <v>250</v>
      </c>
      <c r="B42" s="2" t="s">
        <v>119</v>
      </c>
      <c r="C42" s="26">
        <v>20</v>
      </c>
      <c r="D42" s="79"/>
      <c r="E42" s="27">
        <f t="shared" si="0"/>
        <v>0</v>
      </c>
      <c r="G42"/>
      <c r="H42"/>
      <c r="I42"/>
    </row>
    <row r="43" spans="1:9" ht="12.75" customHeight="1">
      <c r="A43" s="7" t="s">
        <v>251</v>
      </c>
      <c r="B43" s="2" t="s">
        <v>120</v>
      </c>
      <c r="C43" s="26"/>
      <c r="D43" s="79"/>
      <c r="E43" s="27"/>
      <c r="G43"/>
      <c r="H43"/>
      <c r="I43"/>
    </row>
    <row r="44" spans="1:9" ht="12.75" customHeight="1">
      <c r="A44" s="7">
        <v>637014</v>
      </c>
      <c r="B44" s="2" t="s">
        <v>16</v>
      </c>
      <c r="C44" s="26">
        <v>300</v>
      </c>
      <c r="D44" s="79"/>
      <c r="E44" s="27">
        <f t="shared" si="0"/>
        <v>0</v>
      </c>
      <c r="G44"/>
      <c r="H44"/>
      <c r="I44"/>
    </row>
    <row r="45" spans="1:9" ht="12.75" customHeight="1">
      <c r="A45" s="7">
        <v>637015</v>
      </c>
      <c r="B45" s="2" t="s">
        <v>20</v>
      </c>
      <c r="C45" s="26">
        <v>1000</v>
      </c>
      <c r="D45" s="79"/>
      <c r="E45" s="27">
        <f t="shared" si="0"/>
        <v>0</v>
      </c>
      <c r="G45"/>
      <c r="H45"/>
    </row>
    <row r="46" spans="1:9" ht="12.75" customHeight="1">
      <c r="A46" s="7">
        <v>637016</v>
      </c>
      <c r="B46" s="2" t="s">
        <v>34</v>
      </c>
      <c r="C46" s="26">
        <v>600</v>
      </c>
      <c r="D46" s="79"/>
      <c r="E46" s="27">
        <f t="shared" si="0"/>
        <v>0</v>
      </c>
      <c r="G46"/>
      <c r="H46"/>
    </row>
    <row r="47" spans="1:9" ht="12.75" customHeight="1">
      <c r="A47" s="7">
        <v>637026</v>
      </c>
      <c r="B47" s="2" t="s">
        <v>150</v>
      </c>
      <c r="C47" s="26">
        <v>2500</v>
      </c>
      <c r="D47" s="79"/>
      <c r="E47" s="27">
        <f t="shared" si="0"/>
        <v>0</v>
      </c>
      <c r="G47"/>
      <c r="H47"/>
    </row>
    <row r="48" spans="1:9" ht="12.75" customHeight="1">
      <c r="A48" s="7" t="s">
        <v>252</v>
      </c>
      <c r="B48" s="2" t="s">
        <v>35</v>
      </c>
      <c r="C48" s="26">
        <v>1700</v>
      </c>
      <c r="D48" s="79"/>
      <c r="E48" s="27">
        <f t="shared" si="0"/>
        <v>0</v>
      </c>
      <c r="G48"/>
      <c r="H48"/>
    </row>
    <row r="49" spans="1:8" ht="12.75" customHeight="1">
      <c r="A49" s="7">
        <v>637021</v>
      </c>
      <c r="B49" s="2" t="s">
        <v>175</v>
      </c>
      <c r="C49" s="26"/>
      <c r="D49" s="79"/>
      <c r="E49" s="27"/>
      <c r="G49"/>
      <c r="H49"/>
    </row>
    <row r="50" spans="1:8" ht="12.75" customHeight="1">
      <c r="A50" s="7">
        <v>642014</v>
      </c>
      <c r="B50" s="2" t="s">
        <v>167</v>
      </c>
      <c r="C50" s="26"/>
      <c r="D50" s="79"/>
      <c r="E50" s="27"/>
      <c r="G50"/>
      <c r="H50"/>
    </row>
    <row r="51" spans="1:8" ht="12.75" customHeight="1">
      <c r="A51" s="7">
        <v>642022</v>
      </c>
      <c r="B51" s="2" t="s">
        <v>166</v>
      </c>
      <c r="C51" s="26">
        <v>300</v>
      </c>
      <c r="D51" s="79"/>
      <c r="E51" s="27">
        <f t="shared" si="0"/>
        <v>0</v>
      </c>
      <c r="G51"/>
      <c r="H51"/>
    </row>
    <row r="52" spans="1:8" ht="12.75" customHeight="1">
      <c r="A52" s="7" t="s">
        <v>253</v>
      </c>
      <c r="B52" s="2" t="s">
        <v>136</v>
      </c>
      <c r="C52" s="26">
        <v>500</v>
      </c>
      <c r="D52" s="79"/>
      <c r="E52" s="27">
        <f t="shared" si="0"/>
        <v>0</v>
      </c>
      <c r="G52"/>
      <c r="H52"/>
    </row>
    <row r="53" spans="1:8" ht="12.75" customHeight="1">
      <c r="A53" s="7" t="s">
        <v>254</v>
      </c>
      <c r="B53" s="2" t="s">
        <v>151</v>
      </c>
      <c r="C53" s="26">
        <v>300</v>
      </c>
      <c r="D53" s="79"/>
      <c r="E53" s="27">
        <f t="shared" si="0"/>
        <v>0</v>
      </c>
      <c r="G53"/>
      <c r="H53"/>
    </row>
    <row r="54" spans="1:8" ht="12.75" customHeight="1">
      <c r="A54" s="7">
        <v>637027</v>
      </c>
      <c r="B54" s="2" t="s">
        <v>36</v>
      </c>
      <c r="C54" s="26">
        <v>380</v>
      </c>
      <c r="D54" s="79"/>
      <c r="E54" s="27">
        <f t="shared" si="0"/>
        <v>0</v>
      </c>
      <c r="G54"/>
      <c r="H54"/>
    </row>
    <row r="55" spans="1:8" ht="12.75" customHeight="1">
      <c r="A55" s="7">
        <v>642006</v>
      </c>
      <c r="B55" s="2" t="s">
        <v>152</v>
      </c>
      <c r="C55" s="26">
        <v>200</v>
      </c>
      <c r="D55" s="79"/>
      <c r="E55" s="27">
        <f t="shared" si="0"/>
        <v>0</v>
      </c>
      <c r="G55"/>
      <c r="H55"/>
    </row>
    <row r="56" spans="1:8" ht="12.75" customHeight="1">
      <c r="A56" s="7">
        <v>713001</v>
      </c>
      <c r="B56" s="2" t="s">
        <v>153</v>
      </c>
      <c r="C56" s="26"/>
      <c r="D56" s="79"/>
      <c r="E56" s="27"/>
      <c r="G56"/>
      <c r="H56"/>
    </row>
    <row r="57" spans="1:8" ht="12.75" customHeight="1">
      <c r="A57" s="7" t="s">
        <v>127</v>
      </c>
      <c r="B57" s="2" t="s">
        <v>217</v>
      </c>
      <c r="C57" s="26"/>
      <c r="D57" s="79"/>
      <c r="E57" s="27"/>
      <c r="G57"/>
      <c r="H57"/>
    </row>
    <row r="58" spans="1:8" ht="12.75" customHeight="1">
      <c r="A58" s="7" t="s">
        <v>128</v>
      </c>
      <c r="B58" s="2" t="s">
        <v>154</v>
      </c>
      <c r="C58" s="26"/>
      <c r="D58" s="79"/>
      <c r="E58" s="27"/>
      <c r="G58"/>
      <c r="H58"/>
    </row>
    <row r="59" spans="1:8" ht="12.75" customHeight="1">
      <c r="A59" s="7" t="s">
        <v>140</v>
      </c>
      <c r="B59" s="2" t="s">
        <v>141</v>
      </c>
      <c r="C59" s="26"/>
      <c r="D59" s="79"/>
      <c r="E59" s="27"/>
      <c r="G59"/>
      <c r="H59"/>
    </row>
    <row r="60" spans="1:8" ht="12.75" customHeight="1">
      <c r="A60" s="7">
        <v>717002</v>
      </c>
      <c r="B60" s="2" t="s">
        <v>168</v>
      </c>
      <c r="C60" s="26">
        <v>5060</v>
      </c>
      <c r="D60" s="79"/>
      <c r="E60" s="27">
        <f t="shared" si="0"/>
        <v>0</v>
      </c>
      <c r="G60"/>
      <c r="H60"/>
    </row>
    <row r="61" spans="1:8" s="10" customFormat="1" ht="12.75" customHeight="1">
      <c r="A61" s="7"/>
      <c r="B61" s="2" t="s">
        <v>243</v>
      </c>
      <c r="C61" s="26"/>
      <c r="D61" s="79"/>
      <c r="E61" s="27"/>
    </row>
    <row r="62" spans="1:8" ht="12.75" customHeight="1">
      <c r="A62" s="7">
        <v>614</v>
      </c>
      <c r="B62" s="2" t="s">
        <v>218</v>
      </c>
      <c r="C62" s="26"/>
      <c r="D62" s="79"/>
      <c r="E62" s="27"/>
    </row>
    <row r="63" spans="1:8" ht="12.75" customHeight="1">
      <c r="A63" s="7">
        <v>641009</v>
      </c>
      <c r="B63" s="2" t="s">
        <v>219</v>
      </c>
      <c r="C63" s="26"/>
      <c r="D63" s="79"/>
      <c r="E63" s="27"/>
      <c r="G63"/>
      <c r="H63"/>
    </row>
    <row r="64" spans="1:8" ht="12.75" customHeight="1">
      <c r="A64" s="7">
        <v>641010</v>
      </c>
      <c r="B64" s="2" t="s">
        <v>220</v>
      </c>
      <c r="C64" s="26"/>
      <c r="D64" s="79"/>
      <c r="E64" s="27"/>
      <c r="G64"/>
      <c r="H64"/>
    </row>
    <row r="65" spans="1:8" ht="12.75" customHeight="1">
      <c r="A65" s="7">
        <v>637014</v>
      </c>
      <c r="B65" s="2" t="s">
        <v>221</v>
      </c>
      <c r="C65" s="26"/>
      <c r="D65" s="79"/>
      <c r="E65" s="27"/>
      <c r="G65"/>
      <c r="H65"/>
    </row>
    <row r="66" spans="1:8" ht="12.75" customHeight="1">
      <c r="A66" s="7">
        <v>637027</v>
      </c>
      <c r="B66" s="2" t="s">
        <v>222</v>
      </c>
      <c r="C66" s="26"/>
      <c r="D66" s="79"/>
      <c r="E66" s="27"/>
      <c r="G66"/>
      <c r="H66"/>
    </row>
    <row r="67" spans="1:8" ht="12.75" customHeight="1">
      <c r="A67" s="7">
        <v>635006</v>
      </c>
      <c r="B67" s="2" t="s">
        <v>223</v>
      </c>
      <c r="C67" s="26"/>
      <c r="D67" s="79"/>
      <c r="E67" s="27"/>
      <c r="G67"/>
      <c r="H67"/>
    </row>
    <row r="68" spans="1:8" ht="12.75" customHeight="1">
      <c r="A68" s="7"/>
      <c r="B68" s="2"/>
      <c r="C68" s="26"/>
      <c r="D68" s="79"/>
      <c r="E68" s="27"/>
      <c r="G68"/>
      <c r="H68"/>
    </row>
    <row r="69" spans="1:8" ht="12.75" customHeight="1">
      <c r="A69" s="7"/>
      <c r="B69" s="2"/>
      <c r="C69" s="26"/>
      <c r="D69" s="79"/>
      <c r="E69" s="27"/>
      <c r="G69"/>
      <c r="H69"/>
    </row>
    <row r="70" spans="1:8" ht="12.75" customHeight="1" thickBot="1">
      <c r="A70" s="3"/>
      <c r="B70" s="14"/>
      <c r="C70" s="92"/>
      <c r="D70" s="86"/>
      <c r="E70" s="66"/>
      <c r="G70"/>
      <c r="H70"/>
    </row>
    <row r="71" spans="1:8" s="10" customFormat="1" ht="4.5" customHeight="1" thickBot="1">
      <c r="B71" s="15"/>
      <c r="C71" s="24"/>
      <c r="D71" s="24"/>
      <c r="E71" s="93"/>
      <c r="G71" s="50"/>
      <c r="H71" s="50"/>
    </row>
    <row r="72" spans="1:8" ht="13.5" customHeight="1">
      <c r="A72" s="59" t="s">
        <v>37</v>
      </c>
      <c r="B72" s="23" t="s">
        <v>3</v>
      </c>
      <c r="C72" s="63">
        <f>SUM(C73:C82)</f>
        <v>1000</v>
      </c>
      <c r="D72" s="64">
        <f>SUM(D73:D82)</f>
        <v>0</v>
      </c>
      <c r="E72" s="94">
        <f>D72/(C72/100)</f>
        <v>0</v>
      </c>
      <c r="G72"/>
      <c r="H72"/>
    </row>
    <row r="73" spans="1:8" ht="12.75" customHeight="1">
      <c r="A73" s="7" t="s">
        <v>38</v>
      </c>
      <c r="B73" s="2" t="s">
        <v>4</v>
      </c>
      <c r="C73" s="26">
        <v>400</v>
      </c>
      <c r="D73" s="79"/>
      <c r="E73" s="27">
        <f>D73/(C73/100)</f>
        <v>0</v>
      </c>
      <c r="G73"/>
      <c r="H73"/>
    </row>
    <row r="74" spans="1:8" ht="12.75" customHeight="1">
      <c r="A74" s="7" t="s">
        <v>255</v>
      </c>
      <c r="B74" s="2" t="s">
        <v>39</v>
      </c>
      <c r="C74" s="26">
        <v>400</v>
      </c>
      <c r="D74" s="79"/>
      <c r="E74" s="27">
        <f>D74/(C74/100)</f>
        <v>0</v>
      </c>
      <c r="G74"/>
      <c r="H74"/>
    </row>
    <row r="75" spans="1:8" ht="12.75" customHeight="1">
      <c r="A75" s="7">
        <v>633006</v>
      </c>
      <c r="B75" s="2" t="s">
        <v>6</v>
      </c>
      <c r="C75" s="26">
        <v>200</v>
      </c>
      <c r="D75" s="79"/>
      <c r="E75" s="27">
        <f>D75/(C75/100)</f>
        <v>0</v>
      </c>
      <c r="G75"/>
      <c r="H75"/>
    </row>
    <row r="76" spans="1:8" ht="12.75" customHeight="1">
      <c r="A76" s="7">
        <v>633009</v>
      </c>
      <c r="B76" s="2" t="s">
        <v>224</v>
      </c>
      <c r="C76" s="26"/>
      <c r="D76" s="79"/>
      <c r="E76" s="27"/>
      <c r="G76"/>
      <c r="H76"/>
    </row>
    <row r="77" spans="1:8" ht="12.75" customHeight="1">
      <c r="A77" s="7">
        <v>634001</v>
      </c>
      <c r="B77" s="2" t="s">
        <v>14</v>
      </c>
      <c r="C77" s="26"/>
      <c r="D77" s="79"/>
      <c r="E77" s="27"/>
      <c r="G77"/>
      <c r="H77"/>
    </row>
    <row r="78" spans="1:8" ht="12.75" customHeight="1">
      <c r="A78" s="7">
        <v>635006</v>
      </c>
      <c r="B78" s="2" t="s">
        <v>181</v>
      </c>
      <c r="C78" s="26"/>
      <c r="D78" s="79"/>
      <c r="E78" s="27"/>
      <c r="G78"/>
      <c r="H78"/>
    </row>
    <row r="79" spans="1:8" ht="12.75" customHeight="1">
      <c r="A79" s="7" t="s">
        <v>40</v>
      </c>
      <c r="B79" s="2" t="s">
        <v>32</v>
      </c>
      <c r="C79" s="26"/>
      <c r="D79" s="79"/>
      <c r="E79" s="27"/>
      <c r="G79"/>
      <c r="H79"/>
    </row>
    <row r="80" spans="1:8" ht="12.75" customHeight="1">
      <c r="A80" s="7" t="s">
        <v>41</v>
      </c>
      <c r="B80" s="2" t="s">
        <v>36</v>
      </c>
      <c r="C80" s="26"/>
      <c r="D80" s="79"/>
      <c r="E80" s="27"/>
      <c r="G80"/>
      <c r="H80"/>
    </row>
    <row r="81" spans="1:8" ht="12.75" customHeight="1">
      <c r="A81" s="7"/>
      <c r="B81" s="2"/>
      <c r="C81" s="26"/>
      <c r="D81" s="79"/>
      <c r="E81" s="27"/>
      <c r="G81"/>
      <c r="H81"/>
    </row>
    <row r="82" spans="1:8" ht="12.75" customHeight="1" thickBot="1">
      <c r="A82" s="3"/>
      <c r="B82" s="4"/>
      <c r="C82" s="65"/>
      <c r="D82" s="86"/>
      <c r="E82" s="66"/>
      <c r="G82"/>
      <c r="H82"/>
    </row>
    <row r="83" spans="1:8" s="10" customFormat="1" ht="5.0999999999999996" customHeight="1" thickBot="1">
      <c r="A83" s="17"/>
      <c r="C83" s="24"/>
      <c r="D83" s="24"/>
      <c r="E83" s="93"/>
      <c r="G83" s="50"/>
      <c r="H83" s="50"/>
    </row>
    <row r="84" spans="1:8" ht="13.5" customHeight="1">
      <c r="A84" s="20" t="s">
        <v>42</v>
      </c>
      <c r="B84" s="6" t="s">
        <v>44</v>
      </c>
      <c r="C84" s="63">
        <f>SUM(C85:C87)</f>
        <v>500</v>
      </c>
      <c r="D84" s="64">
        <f>SUM(D85:D87)</f>
        <v>0</v>
      </c>
      <c r="E84" s="94">
        <f>D84/(C84/100)</f>
        <v>0</v>
      </c>
      <c r="G84"/>
      <c r="H84"/>
    </row>
    <row r="85" spans="1:8" ht="12.75" customHeight="1">
      <c r="A85" s="7">
        <v>635006</v>
      </c>
      <c r="B85" s="2" t="s">
        <v>43</v>
      </c>
      <c r="C85" s="26">
        <v>500</v>
      </c>
      <c r="D85" s="79"/>
      <c r="E85" s="27">
        <f>D85/(C85/100)</f>
        <v>0</v>
      </c>
      <c r="G85"/>
      <c r="H85"/>
    </row>
    <row r="86" spans="1:8" ht="12.75" customHeight="1">
      <c r="A86" s="60"/>
      <c r="B86" s="28"/>
      <c r="C86" s="91"/>
      <c r="D86" s="79"/>
      <c r="E86" s="27"/>
      <c r="G86"/>
      <c r="H86"/>
    </row>
    <row r="87" spans="1:8" ht="12.75" customHeight="1" thickBot="1">
      <c r="A87" s="3"/>
      <c r="B87" s="4"/>
      <c r="C87" s="65"/>
      <c r="D87" s="86"/>
      <c r="E87" s="66"/>
      <c r="G87"/>
      <c r="H87"/>
    </row>
    <row r="88" spans="1:8" s="10" customFormat="1" ht="5.0999999999999996" customHeight="1" thickBot="1">
      <c r="C88" s="24"/>
      <c r="D88" s="24"/>
      <c r="E88" s="93"/>
    </row>
    <row r="89" spans="1:8" ht="13.5" customHeight="1">
      <c r="A89" s="20" t="s">
        <v>45</v>
      </c>
      <c r="B89" s="6" t="s">
        <v>46</v>
      </c>
      <c r="C89" s="63">
        <f>SUM(C90:C95)</f>
        <v>7500</v>
      </c>
      <c r="D89" s="64">
        <f>SUM(D90:D95)</f>
        <v>0</v>
      </c>
      <c r="E89" s="94">
        <f>D89/(C89/100)</f>
        <v>0</v>
      </c>
      <c r="G89"/>
      <c r="H89"/>
    </row>
    <row r="90" spans="1:8" ht="12.75" customHeight="1">
      <c r="A90" s="7">
        <v>633006</v>
      </c>
      <c r="B90" s="2" t="s">
        <v>47</v>
      </c>
      <c r="C90" s="26"/>
      <c r="D90" s="79"/>
      <c r="E90" s="27"/>
      <c r="G90"/>
      <c r="H90"/>
    </row>
    <row r="91" spans="1:8" ht="12.75" customHeight="1">
      <c r="A91" s="7" t="s">
        <v>249</v>
      </c>
      <c r="B91" s="2" t="s">
        <v>48</v>
      </c>
      <c r="C91" s="26">
        <v>35</v>
      </c>
      <c r="D91" s="79"/>
      <c r="E91" s="27">
        <f>D91/(C91/100)</f>
        <v>0</v>
      </c>
      <c r="G91"/>
      <c r="H91"/>
    </row>
    <row r="92" spans="1:8" ht="12.75" customHeight="1">
      <c r="A92" s="7">
        <v>637012</v>
      </c>
      <c r="B92" s="2" t="s">
        <v>49</v>
      </c>
      <c r="C92" s="26">
        <v>500</v>
      </c>
      <c r="D92" s="79"/>
      <c r="E92" s="27">
        <f>D92/(C92/100)</f>
        <v>0</v>
      </c>
      <c r="G92"/>
      <c r="H92"/>
    </row>
    <row r="93" spans="1:8" ht="12.75" customHeight="1">
      <c r="A93" s="7">
        <v>637004</v>
      </c>
      <c r="B93" s="2" t="s">
        <v>50</v>
      </c>
      <c r="C93" s="26">
        <v>6965</v>
      </c>
      <c r="D93" s="79"/>
      <c r="E93" s="27">
        <f>D93/(C93/100)</f>
        <v>0</v>
      </c>
      <c r="G93"/>
      <c r="H93"/>
    </row>
    <row r="94" spans="1:8" ht="12.75" customHeight="1">
      <c r="A94" s="7"/>
      <c r="B94" s="2"/>
      <c r="C94" s="26"/>
      <c r="D94" s="79"/>
      <c r="E94" s="27"/>
      <c r="G94"/>
      <c r="H94"/>
    </row>
    <row r="95" spans="1:8" ht="12.75" customHeight="1" thickBot="1">
      <c r="A95" s="3"/>
      <c r="B95" s="4"/>
      <c r="C95" s="65"/>
      <c r="D95" s="86"/>
      <c r="E95" s="66"/>
      <c r="G95"/>
      <c r="H95"/>
    </row>
    <row r="96" spans="1:8" s="10" customFormat="1" ht="5.0999999999999996" customHeight="1" thickBot="1">
      <c r="C96" s="24"/>
      <c r="D96" s="24"/>
      <c r="E96" s="93"/>
      <c r="G96" s="50"/>
      <c r="H96" s="50"/>
    </row>
    <row r="97" spans="1:9" ht="13.5" customHeight="1">
      <c r="A97" s="20" t="s">
        <v>51</v>
      </c>
      <c r="B97" s="6" t="s">
        <v>13</v>
      </c>
      <c r="C97" s="63">
        <f>SUM(C98:C104)</f>
        <v>1000</v>
      </c>
      <c r="D97" s="64">
        <f>SUM(D98:D104)</f>
        <v>0</v>
      </c>
      <c r="E97" s="94">
        <f>D97/(C97/100)</f>
        <v>0</v>
      </c>
      <c r="G97"/>
      <c r="H97"/>
    </row>
    <row r="98" spans="1:9" ht="12.75" customHeight="1">
      <c r="A98" s="7">
        <v>633006</v>
      </c>
      <c r="B98" s="2" t="s">
        <v>6</v>
      </c>
      <c r="C98" s="26">
        <v>300</v>
      </c>
      <c r="D98" s="79"/>
      <c r="E98" s="27">
        <f>D98/(C98/100)</f>
        <v>0</v>
      </c>
      <c r="G98"/>
      <c r="H98"/>
    </row>
    <row r="99" spans="1:9" ht="12.75" customHeight="1">
      <c r="A99" s="7" t="s">
        <v>52</v>
      </c>
      <c r="B99" s="2" t="s">
        <v>14</v>
      </c>
      <c r="C99" s="26">
        <v>300</v>
      </c>
      <c r="D99" s="79"/>
      <c r="E99" s="27">
        <f>D99/(C99/100)</f>
        <v>0</v>
      </c>
      <c r="G99"/>
      <c r="H99"/>
    </row>
    <row r="100" spans="1:9" ht="12.75" customHeight="1">
      <c r="A100" s="7" t="s">
        <v>132</v>
      </c>
      <c r="B100" s="2" t="s">
        <v>36</v>
      </c>
      <c r="C100" s="26">
        <v>200</v>
      </c>
      <c r="D100" s="79"/>
      <c r="E100" s="27">
        <f>D100/(C100/100)</f>
        <v>0</v>
      </c>
      <c r="G100"/>
      <c r="H100"/>
      <c r="I100"/>
    </row>
    <row r="101" spans="1:9" ht="12.75" customHeight="1">
      <c r="A101" s="7">
        <v>635006</v>
      </c>
      <c r="B101" s="2" t="s">
        <v>2</v>
      </c>
      <c r="C101" s="26">
        <v>200</v>
      </c>
      <c r="D101" s="79"/>
      <c r="E101" s="27">
        <f>D101/(C101/100)</f>
        <v>0</v>
      </c>
      <c r="G101"/>
      <c r="H101"/>
      <c r="I101"/>
    </row>
    <row r="102" spans="1:9" ht="12.75" customHeight="1">
      <c r="A102" s="7">
        <v>717002</v>
      </c>
      <c r="B102" s="2" t="s">
        <v>137</v>
      </c>
      <c r="C102" s="26"/>
      <c r="D102" s="79"/>
      <c r="E102" s="27"/>
      <c r="G102"/>
      <c r="H102"/>
      <c r="I102"/>
    </row>
    <row r="103" spans="1:9" ht="12.75" customHeight="1">
      <c r="A103" s="7"/>
      <c r="B103" s="2"/>
      <c r="C103" s="26"/>
      <c r="D103" s="79"/>
      <c r="E103" s="27"/>
      <c r="G103"/>
      <c r="H103"/>
      <c r="I103"/>
    </row>
    <row r="104" spans="1:9" ht="12.75" customHeight="1" thickBot="1">
      <c r="A104" s="3"/>
      <c r="B104" s="4"/>
      <c r="C104" s="65"/>
      <c r="D104" s="86"/>
      <c r="E104" s="66"/>
      <c r="G104"/>
      <c r="H104"/>
      <c r="I104"/>
    </row>
    <row r="105" spans="1:9" s="10" customFormat="1" ht="5.0999999999999996" customHeight="1" thickBot="1">
      <c r="C105" s="24"/>
      <c r="D105" s="24"/>
      <c r="E105" s="93"/>
      <c r="G105" s="50"/>
      <c r="H105" s="50"/>
      <c r="I105" s="50"/>
    </row>
    <row r="106" spans="1:9" ht="13.5" customHeight="1">
      <c r="A106" s="20" t="s">
        <v>57</v>
      </c>
      <c r="B106" s="6" t="s">
        <v>54</v>
      </c>
      <c r="C106" s="63">
        <f>SUM(C107:C118)</f>
        <v>7000</v>
      </c>
      <c r="D106" s="64">
        <f>SUM(D107:D117)</f>
        <v>0</v>
      </c>
      <c r="E106" s="94">
        <f>D106/(C106/100)</f>
        <v>0</v>
      </c>
      <c r="G106"/>
      <c r="H106"/>
      <c r="I106"/>
    </row>
    <row r="107" spans="1:9" ht="12.75" customHeight="1">
      <c r="A107" s="7" t="s">
        <v>53</v>
      </c>
      <c r="B107" s="2" t="s">
        <v>39</v>
      </c>
      <c r="C107" s="26">
        <v>3500</v>
      </c>
      <c r="D107" s="79"/>
      <c r="E107" s="27">
        <f>D107/(C107/100)</f>
        <v>0</v>
      </c>
      <c r="G107"/>
      <c r="H107"/>
      <c r="I107"/>
    </row>
    <row r="108" spans="1:9" ht="12.75" customHeight="1">
      <c r="A108" s="7">
        <v>633006</v>
      </c>
      <c r="B108" s="2" t="s">
        <v>6</v>
      </c>
      <c r="C108" s="26">
        <v>250</v>
      </c>
      <c r="D108" s="79"/>
      <c r="E108" s="27">
        <f>D108/(C108/100)</f>
        <v>0</v>
      </c>
      <c r="G108"/>
      <c r="H108"/>
      <c r="I108"/>
    </row>
    <row r="109" spans="1:9" ht="12.75" customHeight="1">
      <c r="A109" s="7">
        <v>635006</v>
      </c>
      <c r="B109" s="2" t="s">
        <v>2</v>
      </c>
      <c r="C109" s="26">
        <v>1250</v>
      </c>
      <c r="D109" s="79"/>
      <c r="E109" s="27">
        <f>D109/(C109/100)</f>
        <v>0</v>
      </c>
      <c r="G109"/>
      <c r="H109"/>
      <c r="I109"/>
    </row>
    <row r="110" spans="1:9" ht="12.75" customHeight="1">
      <c r="A110" s="7">
        <v>637012</v>
      </c>
      <c r="B110" s="2" t="s">
        <v>55</v>
      </c>
      <c r="C110" s="26">
        <v>1000</v>
      </c>
      <c r="D110" s="79"/>
      <c r="E110" s="27">
        <f>D110/(C110/100)</f>
        <v>0</v>
      </c>
      <c r="G110"/>
      <c r="H110"/>
      <c r="I110"/>
    </row>
    <row r="111" spans="1:9" ht="12.75" customHeight="1">
      <c r="A111" s="7">
        <v>637027</v>
      </c>
      <c r="B111" s="2" t="s">
        <v>36</v>
      </c>
      <c r="C111" s="26"/>
      <c r="D111" s="79"/>
      <c r="E111" s="27"/>
      <c r="G111"/>
      <c r="H111"/>
      <c r="I111"/>
    </row>
    <row r="112" spans="1:9" ht="12.75" customHeight="1">
      <c r="A112" s="7">
        <v>637011</v>
      </c>
      <c r="B112" s="2" t="s">
        <v>56</v>
      </c>
      <c r="C112" s="26">
        <v>1000</v>
      </c>
      <c r="D112" s="79"/>
      <c r="E112" s="27">
        <f>D112/(C112/100)</f>
        <v>0</v>
      </c>
      <c r="G112"/>
      <c r="H112"/>
      <c r="I112"/>
    </row>
    <row r="113" spans="1:9" ht="12.75" customHeight="1">
      <c r="A113" s="7">
        <v>637001</v>
      </c>
      <c r="B113" s="2" t="s">
        <v>225</v>
      </c>
      <c r="C113" s="26"/>
      <c r="D113" s="79"/>
      <c r="E113" s="27"/>
      <c r="G113"/>
      <c r="H113"/>
      <c r="I113"/>
    </row>
    <row r="114" spans="1:9" ht="12.75" customHeight="1">
      <c r="A114" s="7"/>
      <c r="B114" s="2" t="s">
        <v>163</v>
      </c>
      <c r="C114" s="26"/>
      <c r="D114" s="79"/>
      <c r="E114" s="27"/>
      <c r="G114"/>
      <c r="H114"/>
      <c r="I114"/>
    </row>
    <row r="115" spans="1:9" ht="12.75" customHeight="1">
      <c r="A115" s="7">
        <v>717002</v>
      </c>
      <c r="B115" s="2" t="s">
        <v>168</v>
      </c>
      <c r="C115" s="26"/>
      <c r="D115" s="79"/>
      <c r="E115" s="27"/>
      <c r="G115"/>
      <c r="H115"/>
      <c r="I115"/>
    </row>
    <row r="116" spans="1:9" ht="12.75" customHeight="1">
      <c r="A116" s="7"/>
      <c r="B116" s="2"/>
      <c r="C116" s="26"/>
      <c r="D116" s="79"/>
      <c r="E116" s="27"/>
      <c r="G116"/>
      <c r="H116"/>
      <c r="I116"/>
    </row>
    <row r="117" spans="1:9" ht="12.75" customHeight="1">
      <c r="A117" s="7"/>
      <c r="B117" s="2"/>
      <c r="C117" s="26"/>
      <c r="D117" s="79"/>
      <c r="E117" s="27"/>
      <c r="G117"/>
      <c r="H117"/>
      <c r="I117"/>
    </row>
    <row r="118" spans="1:9" ht="12.75" customHeight="1" thickBot="1">
      <c r="A118" s="3"/>
      <c r="B118" s="4"/>
      <c r="C118" s="65"/>
      <c r="D118" s="65"/>
      <c r="E118" s="66"/>
      <c r="G118"/>
      <c r="H118"/>
      <c r="I118"/>
    </row>
    <row r="119" spans="1:9" s="10" customFormat="1" ht="5.0999999999999996" customHeight="1" thickBot="1">
      <c r="C119" s="24"/>
      <c r="D119" s="24"/>
      <c r="E119" s="93"/>
      <c r="G119" s="50"/>
      <c r="H119" s="50"/>
      <c r="I119" s="50"/>
    </row>
    <row r="120" spans="1:9" ht="13.5" customHeight="1">
      <c r="A120" s="20" t="s">
        <v>58</v>
      </c>
      <c r="B120" s="6" t="s">
        <v>10</v>
      </c>
      <c r="C120" s="63">
        <f>SUM(C121:C125)</f>
        <v>6000</v>
      </c>
      <c r="D120" s="64">
        <f>SUM(D121:D125)</f>
        <v>0</v>
      </c>
      <c r="E120" s="94">
        <f>D120/(C120/100)</f>
        <v>0</v>
      </c>
      <c r="G120"/>
      <c r="H120"/>
      <c r="I120"/>
    </row>
    <row r="121" spans="1:9" ht="12.75" customHeight="1">
      <c r="A121" s="7" t="s">
        <v>59</v>
      </c>
      <c r="B121" s="2" t="s">
        <v>39</v>
      </c>
      <c r="C121" s="26">
        <v>4000</v>
      </c>
      <c r="D121" s="79"/>
      <c r="E121" s="27">
        <f>D121/(C121/100)</f>
        <v>0</v>
      </c>
      <c r="G121"/>
      <c r="H121"/>
      <c r="I121"/>
    </row>
    <row r="122" spans="1:9" ht="12.75" customHeight="1">
      <c r="A122" s="7">
        <v>635006</v>
      </c>
      <c r="B122" s="2" t="s">
        <v>2</v>
      </c>
      <c r="C122" s="26">
        <v>2000</v>
      </c>
      <c r="D122" s="79"/>
      <c r="E122" s="27">
        <f>D122/(C122/100)</f>
        <v>0</v>
      </c>
      <c r="G122"/>
      <c r="H122"/>
      <c r="I122"/>
    </row>
    <row r="123" spans="1:9" ht="12.75" customHeight="1">
      <c r="A123" s="7">
        <v>717001</v>
      </c>
      <c r="B123" s="2" t="s">
        <v>109</v>
      </c>
      <c r="C123" s="26"/>
      <c r="D123" s="79"/>
      <c r="E123" s="27"/>
      <c r="G123"/>
      <c r="H123"/>
      <c r="I123"/>
    </row>
    <row r="124" spans="1:9" ht="12.75" customHeight="1">
      <c r="A124" s="16"/>
      <c r="B124" s="2"/>
      <c r="C124" s="26"/>
      <c r="D124" s="79"/>
      <c r="E124" s="27"/>
      <c r="G124"/>
      <c r="H124"/>
      <c r="I124"/>
    </row>
    <row r="125" spans="1:9" ht="12.75" customHeight="1" thickBot="1">
      <c r="A125" s="13"/>
      <c r="B125" s="4"/>
      <c r="C125" s="65"/>
      <c r="D125" s="86"/>
      <c r="E125" s="66"/>
      <c r="G125"/>
      <c r="H125"/>
      <c r="I125"/>
    </row>
    <row r="126" spans="1:9" s="10" customFormat="1" ht="4.5" customHeight="1" thickBot="1">
      <c r="A126" s="19"/>
      <c r="C126" s="24"/>
      <c r="D126" s="24"/>
      <c r="E126" s="93"/>
      <c r="G126" s="50"/>
      <c r="H126" s="50"/>
      <c r="I126" s="50"/>
    </row>
    <row r="127" spans="1:9" ht="13.5" customHeight="1">
      <c r="A127" s="20" t="s">
        <v>60</v>
      </c>
      <c r="B127" s="6" t="s">
        <v>61</v>
      </c>
      <c r="C127" s="63">
        <f>SUM(C128:C136)</f>
        <v>4000</v>
      </c>
      <c r="D127" s="64">
        <f>SUM(D128:D136)</f>
        <v>0</v>
      </c>
      <c r="E127" s="94">
        <f>D127/(C127/100)</f>
        <v>0</v>
      </c>
      <c r="G127"/>
      <c r="H127"/>
      <c r="I127"/>
    </row>
    <row r="128" spans="1:9" ht="12.75" customHeight="1">
      <c r="A128" s="7" t="s">
        <v>62</v>
      </c>
      <c r="B128" s="2" t="s">
        <v>39</v>
      </c>
      <c r="C128" s="26">
        <v>700</v>
      </c>
      <c r="D128" s="79"/>
      <c r="E128" s="27">
        <f>D128/(C128/100)</f>
        <v>0</v>
      </c>
      <c r="G128"/>
      <c r="H128"/>
      <c r="I128"/>
    </row>
    <row r="129" spans="1:9" ht="12.75" customHeight="1">
      <c r="A129" s="7">
        <v>633006</v>
      </c>
      <c r="B129" s="2" t="s">
        <v>6</v>
      </c>
      <c r="C129" s="26"/>
      <c r="D129" s="79"/>
      <c r="E129" s="27"/>
      <c r="G129"/>
      <c r="H129"/>
      <c r="I129"/>
    </row>
    <row r="130" spans="1:9" ht="12.75" customHeight="1">
      <c r="A130" s="7">
        <v>635006</v>
      </c>
      <c r="B130" s="2" t="s">
        <v>2</v>
      </c>
      <c r="C130" s="26">
        <v>500</v>
      </c>
      <c r="D130" s="79"/>
      <c r="E130" s="27">
        <f>D130/(C130/100)</f>
        <v>0</v>
      </c>
      <c r="G130"/>
      <c r="H130"/>
      <c r="I130"/>
    </row>
    <row r="131" spans="1:9" ht="12.75" customHeight="1">
      <c r="A131" s="7">
        <v>637026</v>
      </c>
      <c r="B131" s="2" t="s">
        <v>155</v>
      </c>
      <c r="C131" s="26">
        <v>500</v>
      </c>
      <c r="D131" s="79"/>
      <c r="E131" s="27">
        <f>D131/(C131/100)</f>
        <v>0</v>
      </c>
      <c r="G131"/>
      <c r="H131"/>
      <c r="I131"/>
    </row>
    <row r="132" spans="1:9" ht="12.75" customHeight="1">
      <c r="A132" s="7">
        <v>637027</v>
      </c>
      <c r="B132" s="2" t="s">
        <v>226</v>
      </c>
      <c r="C132" s="26">
        <v>1000</v>
      </c>
      <c r="D132" s="79"/>
      <c r="E132" s="27">
        <f>D132/(C132/100)</f>
        <v>0</v>
      </c>
      <c r="G132"/>
      <c r="H132"/>
      <c r="I132"/>
    </row>
    <row r="133" spans="1:9" ht="12.75" customHeight="1">
      <c r="A133" s="12" t="s">
        <v>169</v>
      </c>
      <c r="B133" s="2" t="s">
        <v>4</v>
      </c>
      <c r="C133" s="26">
        <v>1300</v>
      </c>
      <c r="D133" s="79"/>
      <c r="E133" s="27">
        <f>D133/(C133/100)</f>
        <v>0</v>
      </c>
      <c r="G133"/>
      <c r="H133"/>
      <c r="I133"/>
    </row>
    <row r="134" spans="1:9" ht="12.75" customHeight="1">
      <c r="A134" s="7"/>
      <c r="B134" s="2"/>
      <c r="C134" s="26"/>
      <c r="D134" s="26"/>
      <c r="E134" s="27"/>
      <c r="G134"/>
      <c r="H134"/>
      <c r="I134"/>
    </row>
    <row r="135" spans="1:9" ht="12.75" customHeight="1">
      <c r="A135" s="12"/>
      <c r="B135" s="2"/>
      <c r="C135" s="26"/>
      <c r="D135" s="26"/>
      <c r="E135" s="27"/>
      <c r="G135"/>
      <c r="H135"/>
      <c r="I135"/>
    </row>
    <row r="136" spans="1:9" ht="12.75" customHeight="1" thickBot="1">
      <c r="A136" s="13"/>
      <c r="B136" s="4"/>
      <c r="C136" s="65"/>
      <c r="D136" s="65"/>
      <c r="E136" s="66"/>
      <c r="G136"/>
      <c r="H136"/>
    </row>
    <row r="137" spans="1:9" s="10" customFormat="1" ht="4.5" customHeight="1" thickBot="1">
      <c r="C137" s="24"/>
      <c r="D137" s="24"/>
      <c r="E137" s="93"/>
      <c r="G137" s="50"/>
      <c r="H137" s="50"/>
    </row>
    <row r="138" spans="1:9" ht="13.5" customHeight="1">
      <c r="A138" s="20" t="s">
        <v>63</v>
      </c>
      <c r="B138" s="6" t="s">
        <v>7</v>
      </c>
      <c r="C138" s="63">
        <f>SUM(C139:C150)</f>
        <v>10000</v>
      </c>
      <c r="D138" s="64">
        <f>SUM(D139:D151)</f>
        <v>0</v>
      </c>
      <c r="E138" s="94">
        <f t="shared" ref="E138:E196" si="1">D138/(C138/100)</f>
        <v>0</v>
      </c>
      <c r="G138"/>
      <c r="H138"/>
    </row>
    <row r="139" spans="1:9" ht="12.75" customHeight="1">
      <c r="A139" s="7">
        <v>632001</v>
      </c>
      <c r="B139" s="2" t="s">
        <v>39</v>
      </c>
      <c r="C139" s="26">
        <v>3000</v>
      </c>
      <c r="D139" s="79"/>
      <c r="E139" s="27">
        <f t="shared" si="1"/>
        <v>0</v>
      </c>
      <c r="G139"/>
      <c r="H139"/>
    </row>
    <row r="140" spans="1:9" ht="12.75" customHeight="1">
      <c r="A140" s="7" t="s">
        <v>65</v>
      </c>
      <c r="B140" s="2" t="s">
        <v>4</v>
      </c>
      <c r="C140" s="26">
        <v>700</v>
      </c>
      <c r="D140" s="79"/>
      <c r="E140" s="27">
        <f t="shared" si="1"/>
        <v>0</v>
      </c>
      <c r="G140"/>
      <c r="H140"/>
      <c r="I140"/>
    </row>
    <row r="141" spans="1:9" ht="12.75" customHeight="1">
      <c r="A141" s="7" t="s">
        <v>64</v>
      </c>
      <c r="B141" s="2" t="s">
        <v>6</v>
      </c>
      <c r="C141" s="26">
        <v>300</v>
      </c>
      <c r="D141" s="79"/>
      <c r="E141" s="27">
        <f t="shared" si="1"/>
        <v>0</v>
      </c>
      <c r="G141"/>
      <c r="H141"/>
      <c r="I141"/>
    </row>
    <row r="142" spans="1:9" ht="12.75" customHeight="1">
      <c r="A142" s="7">
        <v>635006</v>
      </c>
      <c r="B142" s="2" t="s">
        <v>2</v>
      </c>
      <c r="C142" s="26">
        <v>3000</v>
      </c>
      <c r="D142" s="79"/>
      <c r="E142" s="27">
        <f t="shared" si="1"/>
        <v>0</v>
      </c>
      <c r="G142"/>
      <c r="H142"/>
      <c r="I142"/>
    </row>
    <row r="143" spans="1:9" ht="12.75" customHeight="1">
      <c r="A143" s="7">
        <v>637003</v>
      </c>
      <c r="B143" s="2" t="s">
        <v>156</v>
      </c>
      <c r="C143" s="26">
        <v>500</v>
      </c>
      <c r="D143" s="79"/>
      <c r="E143" s="27">
        <f t="shared" si="1"/>
        <v>0</v>
      </c>
      <c r="G143"/>
      <c r="H143"/>
      <c r="I143"/>
    </row>
    <row r="144" spans="1:9" ht="12.75" customHeight="1">
      <c r="A144" s="7" t="s">
        <v>256</v>
      </c>
      <c r="B144" s="2" t="s">
        <v>9</v>
      </c>
      <c r="C144" s="26">
        <v>2000</v>
      </c>
      <c r="D144" s="79"/>
      <c r="E144" s="27">
        <f t="shared" si="1"/>
        <v>0</v>
      </c>
      <c r="G144"/>
      <c r="H144"/>
      <c r="I144"/>
    </row>
    <row r="145" spans="1:9" ht="12.75" customHeight="1">
      <c r="A145" s="7">
        <v>637027</v>
      </c>
      <c r="B145" s="2" t="s">
        <v>36</v>
      </c>
      <c r="C145" s="26">
        <v>500</v>
      </c>
      <c r="D145" s="79"/>
      <c r="E145" s="27">
        <f t="shared" si="1"/>
        <v>0</v>
      </c>
      <c r="G145"/>
      <c r="H145"/>
      <c r="I145"/>
    </row>
    <row r="146" spans="1:9" ht="12.75" customHeight="1">
      <c r="A146" s="7">
        <v>713001</v>
      </c>
      <c r="B146" s="2" t="s">
        <v>157</v>
      </c>
      <c r="C146" s="26"/>
      <c r="D146" s="79"/>
      <c r="E146" s="27"/>
      <c r="G146"/>
      <c r="H146"/>
    </row>
    <row r="147" spans="1:9" ht="12.75" customHeight="1">
      <c r="A147" s="7">
        <v>635005</v>
      </c>
      <c r="B147" s="2" t="s">
        <v>160</v>
      </c>
      <c r="C147" s="26"/>
      <c r="D147" s="79"/>
      <c r="E147" s="27"/>
      <c r="G147"/>
      <c r="H147"/>
    </row>
    <row r="148" spans="1:9" ht="12.75" customHeight="1">
      <c r="A148" s="7">
        <v>635004</v>
      </c>
      <c r="B148" s="2" t="s">
        <v>162</v>
      </c>
      <c r="C148" s="26"/>
      <c r="D148" s="79"/>
      <c r="E148" s="27"/>
      <c r="G148"/>
      <c r="H148"/>
    </row>
    <row r="149" spans="1:9" ht="12.75" customHeight="1">
      <c r="A149" s="7"/>
      <c r="B149" s="2"/>
      <c r="C149" s="26"/>
      <c r="D149" s="79"/>
      <c r="E149" s="27"/>
      <c r="G149"/>
      <c r="H149"/>
    </row>
    <row r="150" spans="1:9" ht="12.75" customHeight="1">
      <c r="A150" s="7"/>
      <c r="B150" s="2"/>
      <c r="C150" s="26"/>
      <c r="D150" s="79"/>
      <c r="E150" s="27"/>
      <c r="G150"/>
      <c r="H150"/>
    </row>
    <row r="151" spans="1:9" ht="12.75" customHeight="1" thickBot="1">
      <c r="A151" s="3"/>
      <c r="B151" s="4"/>
      <c r="C151" s="65"/>
      <c r="D151" s="86"/>
      <c r="E151" s="66"/>
      <c r="G151"/>
      <c r="H151"/>
    </row>
    <row r="152" spans="1:9" s="10" customFormat="1" ht="4.5" customHeight="1" thickBot="1">
      <c r="C152" s="24"/>
      <c r="D152" s="24"/>
      <c r="E152" s="93"/>
    </row>
    <row r="153" spans="1:9" ht="13.5" customHeight="1">
      <c r="A153" s="20" t="s">
        <v>63</v>
      </c>
      <c r="B153" s="6" t="s">
        <v>158</v>
      </c>
      <c r="C153" s="63">
        <f>SUM(C154:C158)</f>
        <v>600</v>
      </c>
      <c r="D153" s="64">
        <f>SUM(D154:D158)</f>
        <v>0</v>
      </c>
      <c r="E153" s="94">
        <f t="shared" si="1"/>
        <v>0</v>
      </c>
    </row>
    <row r="154" spans="1:9" ht="12.75" customHeight="1">
      <c r="A154" s="7" t="s">
        <v>65</v>
      </c>
      <c r="B154" s="2" t="s">
        <v>39</v>
      </c>
      <c r="C154" s="26">
        <v>300</v>
      </c>
      <c r="D154" s="79"/>
      <c r="E154" s="27">
        <f t="shared" si="1"/>
        <v>0</v>
      </c>
      <c r="G154"/>
      <c r="H154"/>
      <c r="I154"/>
    </row>
    <row r="155" spans="1:9" ht="12.75" customHeight="1">
      <c r="A155" s="7" t="s">
        <v>65</v>
      </c>
      <c r="B155" s="2" t="s">
        <v>4</v>
      </c>
      <c r="C155" s="26">
        <v>300</v>
      </c>
      <c r="D155" s="79"/>
      <c r="E155" s="27">
        <f t="shared" si="1"/>
        <v>0</v>
      </c>
      <c r="G155"/>
      <c r="H155"/>
      <c r="I155"/>
    </row>
    <row r="156" spans="1:9" ht="12.75" customHeight="1">
      <c r="A156" s="7" t="s">
        <v>66</v>
      </c>
      <c r="B156" s="2" t="s">
        <v>2</v>
      </c>
      <c r="C156" s="26"/>
      <c r="D156" s="79"/>
      <c r="E156" s="27"/>
      <c r="G156"/>
      <c r="H156"/>
      <c r="I156"/>
    </row>
    <row r="157" spans="1:9" ht="12.75" customHeight="1">
      <c r="A157" s="7"/>
      <c r="B157" s="2"/>
      <c r="C157" s="26"/>
      <c r="D157" s="79"/>
      <c r="E157" s="27"/>
      <c r="G157"/>
      <c r="H157"/>
      <c r="I157"/>
    </row>
    <row r="158" spans="1:9" ht="12.75" customHeight="1" thickBot="1">
      <c r="A158" s="3"/>
      <c r="B158" s="4"/>
      <c r="C158" s="65"/>
      <c r="D158" s="86"/>
      <c r="E158" s="66"/>
      <c r="G158"/>
      <c r="H158"/>
      <c r="I158"/>
    </row>
    <row r="159" spans="1:9" s="10" customFormat="1" ht="4.5" customHeight="1" thickBot="1">
      <c r="A159" s="17"/>
      <c r="C159" s="24"/>
      <c r="D159" s="24"/>
      <c r="E159" s="93"/>
      <c r="G159"/>
      <c r="H159"/>
      <c r="I159"/>
    </row>
    <row r="160" spans="1:9" ht="13.5" customHeight="1">
      <c r="A160" s="20" t="s">
        <v>67</v>
      </c>
      <c r="B160" s="6" t="s">
        <v>68</v>
      </c>
      <c r="C160" s="63">
        <f>SUM(C161:C165)</f>
        <v>800</v>
      </c>
      <c r="D160" s="64">
        <f>SUM(D161:D165)</f>
        <v>0</v>
      </c>
      <c r="E160" s="94">
        <f t="shared" si="1"/>
        <v>0</v>
      </c>
      <c r="G160"/>
      <c r="H160"/>
      <c r="I160"/>
    </row>
    <row r="161" spans="1:9" ht="12.75" customHeight="1">
      <c r="A161" s="7" t="s">
        <v>69</v>
      </c>
      <c r="B161" s="2" t="s">
        <v>8</v>
      </c>
      <c r="C161" s="26">
        <v>170</v>
      </c>
      <c r="D161" s="79"/>
      <c r="E161" s="27">
        <f t="shared" si="1"/>
        <v>0</v>
      </c>
      <c r="G161"/>
      <c r="H161"/>
      <c r="I161"/>
    </row>
    <row r="162" spans="1:9" ht="12.75" customHeight="1">
      <c r="A162" s="7"/>
      <c r="B162" s="2" t="s">
        <v>2</v>
      </c>
      <c r="C162" s="26"/>
      <c r="D162" s="79"/>
      <c r="E162" s="27"/>
      <c r="G162" s="10"/>
      <c r="H162" s="18"/>
    </row>
    <row r="163" spans="1:9" ht="12.75" customHeight="1">
      <c r="A163" s="7" t="s">
        <v>70</v>
      </c>
      <c r="B163" s="2" t="s">
        <v>36</v>
      </c>
      <c r="C163" s="26">
        <v>630</v>
      </c>
      <c r="D163" s="79"/>
      <c r="E163" s="27">
        <f t="shared" si="1"/>
        <v>0</v>
      </c>
    </row>
    <row r="164" spans="1:9" ht="12.75" customHeight="1">
      <c r="A164" s="7"/>
      <c r="B164" s="2"/>
      <c r="C164" s="26"/>
      <c r="D164" s="79"/>
      <c r="E164" s="27"/>
    </row>
    <row r="165" spans="1:9" ht="12.75" customHeight="1" thickBot="1">
      <c r="A165" s="3"/>
      <c r="B165" s="4"/>
      <c r="C165" s="65"/>
      <c r="D165" s="86"/>
      <c r="E165" s="66"/>
    </row>
    <row r="166" spans="1:9" s="10" customFormat="1" ht="4.5" customHeight="1" thickBot="1">
      <c r="C166" s="24"/>
      <c r="D166" s="24"/>
      <c r="E166" s="93"/>
    </row>
    <row r="167" spans="1:9" ht="13.5" customHeight="1">
      <c r="A167" s="20" t="s">
        <v>71</v>
      </c>
      <c r="B167" s="6" t="s">
        <v>11</v>
      </c>
      <c r="C167" s="63">
        <f>SUM(C168:C175)</f>
        <v>600</v>
      </c>
      <c r="D167" s="64">
        <f>SUM(D168:D175)</f>
        <v>0</v>
      </c>
      <c r="E167" s="94">
        <f t="shared" si="1"/>
        <v>0</v>
      </c>
    </row>
    <row r="168" spans="1:9" ht="12.75" customHeight="1">
      <c r="A168" s="7" t="s">
        <v>72</v>
      </c>
      <c r="B168" s="2" t="s">
        <v>39</v>
      </c>
      <c r="C168" s="26">
        <v>200</v>
      </c>
      <c r="D168" s="79"/>
      <c r="E168" s="27">
        <f t="shared" si="1"/>
        <v>0</v>
      </c>
    </row>
    <row r="169" spans="1:9" ht="12.75" customHeight="1">
      <c r="A169" s="7">
        <v>633006</v>
      </c>
      <c r="B169" s="2" t="s">
        <v>6</v>
      </c>
      <c r="C169" s="26">
        <v>150</v>
      </c>
      <c r="D169" s="79"/>
      <c r="E169" s="27">
        <f t="shared" si="1"/>
        <v>0</v>
      </c>
    </row>
    <row r="170" spans="1:9" ht="12.75" customHeight="1">
      <c r="A170" s="7">
        <v>635044</v>
      </c>
      <c r="B170" s="2" t="s">
        <v>2</v>
      </c>
      <c r="C170" s="26"/>
      <c r="D170" s="79"/>
      <c r="E170" s="27"/>
    </row>
    <row r="171" spans="1:9" ht="12.75" customHeight="1">
      <c r="A171" s="7">
        <v>637027</v>
      </c>
      <c r="B171" s="2" t="s">
        <v>36</v>
      </c>
      <c r="C171" s="26"/>
      <c r="D171" s="79"/>
      <c r="E171" s="27"/>
    </row>
    <row r="172" spans="1:9" ht="12.75" customHeight="1">
      <c r="A172" s="7">
        <v>642008</v>
      </c>
      <c r="B172" s="2" t="s">
        <v>155</v>
      </c>
      <c r="C172" s="26">
        <v>250</v>
      </c>
      <c r="D172" s="79"/>
      <c r="E172" s="27">
        <f t="shared" si="1"/>
        <v>0</v>
      </c>
    </row>
    <row r="173" spans="1:9" ht="12.75" customHeight="1">
      <c r="A173" s="7">
        <v>717002</v>
      </c>
      <c r="B173" s="2" t="s">
        <v>227</v>
      </c>
      <c r="C173" s="26"/>
      <c r="D173" s="79"/>
      <c r="E173" s="27"/>
      <c r="G173"/>
      <c r="H173"/>
      <c r="I173"/>
    </row>
    <row r="174" spans="1:9" ht="12.75" customHeight="1">
      <c r="A174" s="7"/>
      <c r="B174" s="2"/>
      <c r="C174" s="26"/>
      <c r="D174" s="79"/>
      <c r="E174" s="27"/>
      <c r="G174"/>
      <c r="H174"/>
      <c r="I174"/>
    </row>
    <row r="175" spans="1:9" ht="12.75" customHeight="1" thickBot="1">
      <c r="A175" s="3"/>
      <c r="B175" s="4"/>
      <c r="C175" s="65"/>
      <c r="D175" s="86"/>
      <c r="E175" s="66"/>
      <c r="G175"/>
      <c r="H175"/>
      <c r="I175"/>
    </row>
    <row r="176" spans="1:9" s="10" customFormat="1" ht="5.0999999999999996" customHeight="1" thickBot="1">
      <c r="C176" s="24"/>
      <c r="D176" s="24"/>
      <c r="E176" s="93"/>
      <c r="G176"/>
      <c r="H176"/>
      <c r="I176"/>
    </row>
    <row r="177" spans="1:9" ht="13.5" customHeight="1">
      <c r="A177" s="20" t="s">
        <v>73</v>
      </c>
      <c r="B177" s="6" t="s">
        <v>74</v>
      </c>
      <c r="C177" s="63">
        <f>SUM(C178:C200)</f>
        <v>31380</v>
      </c>
      <c r="D177" s="64">
        <f>SUM(D178:D200)</f>
        <v>0</v>
      </c>
      <c r="E177" s="94">
        <f t="shared" si="1"/>
        <v>0</v>
      </c>
      <c r="G177"/>
      <c r="H177"/>
      <c r="I177"/>
    </row>
    <row r="178" spans="1:9" ht="12.75" customHeight="1">
      <c r="A178" s="5">
        <v>611111</v>
      </c>
      <c r="B178" s="2" t="s">
        <v>15</v>
      </c>
      <c r="C178" s="26">
        <v>20000</v>
      </c>
      <c r="D178" s="79"/>
      <c r="E178" s="27">
        <f t="shared" si="1"/>
        <v>0</v>
      </c>
      <c r="G178"/>
      <c r="H178"/>
      <c r="I178"/>
    </row>
    <row r="179" spans="1:9" ht="12.75" customHeight="1">
      <c r="A179" s="5">
        <v>621111</v>
      </c>
      <c r="B179" s="2" t="s">
        <v>182</v>
      </c>
      <c r="C179" s="26">
        <v>1500</v>
      </c>
      <c r="D179" s="79"/>
      <c r="E179" s="27">
        <f t="shared" si="1"/>
        <v>0</v>
      </c>
      <c r="G179"/>
      <c r="H179"/>
      <c r="I179"/>
    </row>
    <row r="180" spans="1:9" ht="12.75" customHeight="1">
      <c r="A180" s="7">
        <v>623</v>
      </c>
      <c r="B180" s="2" t="s">
        <v>183</v>
      </c>
      <c r="C180" s="26"/>
      <c r="D180" s="79"/>
      <c r="E180" s="27"/>
      <c r="G180"/>
      <c r="H180"/>
      <c r="I180"/>
    </row>
    <row r="181" spans="1:9" ht="12.75" customHeight="1">
      <c r="A181" s="5">
        <v>625001</v>
      </c>
      <c r="B181" s="2" t="s">
        <v>75</v>
      </c>
      <c r="C181" s="26">
        <v>260</v>
      </c>
      <c r="D181" s="79"/>
      <c r="E181" s="27">
        <f t="shared" si="1"/>
        <v>0</v>
      </c>
      <c r="G181"/>
      <c r="H181"/>
      <c r="I181"/>
    </row>
    <row r="182" spans="1:9" ht="12.75" customHeight="1">
      <c r="A182" s="7">
        <v>625002</v>
      </c>
      <c r="B182" s="2" t="s">
        <v>126</v>
      </c>
      <c r="C182" s="26">
        <v>2500</v>
      </c>
      <c r="D182" s="79"/>
      <c r="E182" s="27">
        <f t="shared" si="1"/>
        <v>0</v>
      </c>
      <c r="G182"/>
      <c r="H182"/>
      <c r="I182"/>
    </row>
    <row r="183" spans="1:9" ht="12.75" customHeight="1">
      <c r="A183" s="7">
        <v>625003</v>
      </c>
      <c r="B183" s="2" t="s">
        <v>123</v>
      </c>
      <c r="C183" s="26">
        <v>140</v>
      </c>
      <c r="D183" s="79"/>
      <c r="E183" s="27">
        <f t="shared" si="1"/>
        <v>0</v>
      </c>
      <c r="G183"/>
      <c r="H183"/>
      <c r="I183"/>
    </row>
    <row r="184" spans="1:9" ht="12.75" customHeight="1">
      <c r="A184" s="7">
        <v>625004</v>
      </c>
      <c r="B184" s="2" t="s">
        <v>122</v>
      </c>
      <c r="C184" s="26">
        <v>550</v>
      </c>
      <c r="D184" s="79"/>
      <c r="E184" s="27">
        <f t="shared" si="1"/>
        <v>0</v>
      </c>
      <c r="G184"/>
      <c r="H184"/>
      <c r="I184"/>
    </row>
    <row r="185" spans="1:9" ht="12.75" customHeight="1">
      <c r="A185" s="7">
        <v>625005</v>
      </c>
      <c r="B185" s="2" t="s">
        <v>124</v>
      </c>
      <c r="C185" s="26">
        <v>200</v>
      </c>
      <c r="D185" s="79"/>
      <c r="E185" s="27">
        <f t="shared" si="1"/>
        <v>0</v>
      </c>
      <c r="G185"/>
      <c r="H185"/>
      <c r="I185"/>
    </row>
    <row r="186" spans="1:9" ht="12.75" customHeight="1">
      <c r="A186" s="7">
        <v>625007</v>
      </c>
      <c r="B186" s="2" t="s">
        <v>125</v>
      </c>
      <c r="C186" s="26">
        <v>900</v>
      </c>
      <c r="D186" s="79"/>
      <c r="E186" s="27">
        <f t="shared" si="1"/>
        <v>0</v>
      </c>
      <c r="G186"/>
      <c r="H186"/>
      <c r="I186"/>
    </row>
    <row r="187" spans="1:9" ht="12.75" customHeight="1">
      <c r="A187" s="7">
        <v>632001</v>
      </c>
      <c r="B187" s="2" t="s">
        <v>39</v>
      </c>
      <c r="C187" s="26">
        <v>1200</v>
      </c>
      <c r="D187" s="79"/>
      <c r="E187" s="27">
        <f t="shared" si="1"/>
        <v>0</v>
      </c>
      <c r="G187"/>
      <c r="H187"/>
      <c r="I187"/>
    </row>
    <row r="188" spans="1:9" ht="12.75" customHeight="1">
      <c r="A188" s="7">
        <v>632001</v>
      </c>
      <c r="B188" s="2" t="s">
        <v>4</v>
      </c>
      <c r="C188" s="26">
        <v>2700</v>
      </c>
      <c r="D188" s="79"/>
      <c r="E188" s="27">
        <f t="shared" si="1"/>
        <v>0</v>
      </c>
      <c r="G188"/>
      <c r="H188"/>
      <c r="I188"/>
    </row>
    <row r="189" spans="1:9" ht="12.75" customHeight="1">
      <c r="A189" s="7">
        <v>632003</v>
      </c>
      <c r="B189" s="2" t="s">
        <v>159</v>
      </c>
      <c r="C189" s="26">
        <v>250</v>
      </c>
      <c r="D189" s="79"/>
      <c r="E189" s="27">
        <f t="shared" si="1"/>
        <v>0</v>
      </c>
      <c r="G189"/>
      <c r="H189"/>
      <c r="I189"/>
    </row>
    <row r="190" spans="1:9" ht="12.75" customHeight="1">
      <c r="A190" s="7" t="s">
        <v>76</v>
      </c>
      <c r="B190" s="2" t="s">
        <v>77</v>
      </c>
      <c r="C190" s="26"/>
      <c r="D190" s="79"/>
      <c r="E190" s="27"/>
      <c r="G190"/>
      <c r="H190"/>
      <c r="I190"/>
    </row>
    <row r="191" spans="1:9" ht="12.75" customHeight="1">
      <c r="A191" s="7">
        <v>633006</v>
      </c>
      <c r="B191" s="2" t="s">
        <v>18</v>
      </c>
      <c r="C191" s="26">
        <v>360</v>
      </c>
      <c r="D191" s="79"/>
      <c r="E191" s="27">
        <f t="shared" si="1"/>
        <v>0</v>
      </c>
      <c r="G191"/>
      <c r="H191"/>
      <c r="I191"/>
    </row>
    <row r="192" spans="1:9" ht="12.75" customHeight="1">
      <c r="A192" s="7">
        <v>633200</v>
      </c>
      <c r="B192" s="2" t="s">
        <v>19</v>
      </c>
      <c r="C192" s="26">
        <v>50</v>
      </c>
      <c r="D192" s="79"/>
      <c r="E192" s="27">
        <f t="shared" si="1"/>
        <v>0</v>
      </c>
      <c r="G192"/>
      <c r="H192"/>
      <c r="I192"/>
    </row>
    <row r="193" spans="1:9" ht="12.75" customHeight="1">
      <c r="A193" s="7" t="s">
        <v>228</v>
      </c>
      <c r="B193" s="2" t="s">
        <v>8</v>
      </c>
      <c r="C193" s="26">
        <v>65</v>
      </c>
      <c r="D193" s="79"/>
      <c r="E193" s="27">
        <f t="shared" si="1"/>
        <v>0</v>
      </c>
      <c r="G193"/>
      <c r="H193"/>
      <c r="I193"/>
    </row>
    <row r="194" spans="1:9" ht="12.75" customHeight="1">
      <c r="A194" s="7">
        <v>635006</v>
      </c>
      <c r="B194" s="2" t="s">
        <v>2</v>
      </c>
      <c r="C194" s="26">
        <v>500</v>
      </c>
      <c r="D194" s="79"/>
      <c r="E194" s="27">
        <f t="shared" si="1"/>
        <v>0</v>
      </c>
      <c r="G194"/>
      <c r="H194"/>
      <c r="I194"/>
    </row>
    <row r="195" spans="1:9" ht="12.75" customHeight="1">
      <c r="A195" s="7">
        <v>642014</v>
      </c>
      <c r="B195" s="2" t="s">
        <v>187</v>
      </c>
      <c r="C195" s="26">
        <v>170</v>
      </c>
      <c r="D195" s="79"/>
      <c r="E195" s="27">
        <f t="shared" si="1"/>
        <v>0</v>
      </c>
      <c r="G195"/>
      <c r="H195"/>
      <c r="I195"/>
    </row>
    <row r="196" spans="1:9" ht="12.75" customHeight="1">
      <c r="A196" s="70" t="s">
        <v>257</v>
      </c>
      <c r="B196" s="67" t="s">
        <v>188</v>
      </c>
      <c r="C196" s="26">
        <v>35</v>
      </c>
      <c r="D196" s="79"/>
      <c r="E196" s="27">
        <f t="shared" si="1"/>
        <v>0</v>
      </c>
      <c r="G196"/>
      <c r="H196"/>
      <c r="I196"/>
    </row>
    <row r="197" spans="1:9" s="10" customFormat="1" ht="12.75" customHeight="1">
      <c r="A197" s="70"/>
      <c r="B197" s="2" t="s">
        <v>244</v>
      </c>
      <c r="C197" s="26"/>
      <c r="D197" s="79"/>
      <c r="E197" s="27"/>
      <c r="G197"/>
      <c r="H197"/>
      <c r="I197"/>
    </row>
    <row r="198" spans="1:9" s="10" customFormat="1" ht="12.75" customHeight="1">
      <c r="A198" s="70"/>
      <c r="B198" s="2"/>
      <c r="C198" s="26"/>
      <c r="D198" s="79"/>
      <c r="E198" s="27"/>
      <c r="G198"/>
      <c r="H198"/>
      <c r="I198"/>
    </row>
    <row r="199" spans="1:9" s="10" customFormat="1" ht="12.75" customHeight="1">
      <c r="A199" s="70"/>
      <c r="B199" s="67"/>
      <c r="C199" s="26"/>
      <c r="D199" s="79"/>
      <c r="E199" s="27"/>
      <c r="G199"/>
      <c r="H199"/>
      <c r="I199"/>
    </row>
    <row r="200" spans="1:9" s="10" customFormat="1" ht="12.75" customHeight="1" thickBot="1">
      <c r="A200" s="71"/>
      <c r="B200" s="68"/>
      <c r="C200" s="65"/>
      <c r="D200" s="86"/>
      <c r="E200" s="66"/>
      <c r="G200"/>
      <c r="H200"/>
      <c r="I200"/>
    </row>
    <row r="201" spans="1:9" s="10" customFormat="1" ht="4.5" customHeight="1" thickBot="1">
      <c r="A201" s="9"/>
      <c r="B201" s="15"/>
      <c r="C201" s="24"/>
      <c r="D201" s="24"/>
      <c r="E201" s="93"/>
      <c r="G201"/>
      <c r="H201"/>
      <c r="I201"/>
    </row>
    <row r="202" spans="1:9" ht="13.5" customHeight="1">
      <c r="A202" s="20" t="s">
        <v>78</v>
      </c>
      <c r="B202" s="6" t="s">
        <v>79</v>
      </c>
      <c r="C202" s="63">
        <f>SUM(C203:C215)</f>
        <v>5000</v>
      </c>
      <c r="D202" s="64">
        <f>SUM(D203:D215)</f>
        <v>0</v>
      </c>
      <c r="E202" s="94">
        <f t="shared" ref="E202:E207" si="2">D202/(C202/100)</f>
        <v>0</v>
      </c>
      <c r="G202"/>
      <c r="H202"/>
      <c r="I202"/>
    </row>
    <row r="203" spans="1:9" ht="12.75" customHeight="1">
      <c r="A203" s="5">
        <v>611111</v>
      </c>
      <c r="B203" s="2" t="s">
        <v>80</v>
      </c>
      <c r="C203" s="26">
        <v>3500</v>
      </c>
      <c r="D203" s="79"/>
      <c r="E203" s="27">
        <f t="shared" si="2"/>
        <v>0</v>
      </c>
      <c r="G203"/>
      <c r="H203"/>
      <c r="I203"/>
    </row>
    <row r="204" spans="1:9" ht="12.75" customHeight="1">
      <c r="A204" s="5">
        <v>621111</v>
      </c>
      <c r="B204" s="2" t="s">
        <v>121</v>
      </c>
      <c r="C204" s="26">
        <v>300</v>
      </c>
      <c r="D204" s="79"/>
      <c r="E204" s="27">
        <f t="shared" si="2"/>
        <v>0</v>
      </c>
      <c r="G204"/>
      <c r="H204"/>
      <c r="I204"/>
    </row>
    <row r="205" spans="1:9" ht="12.75" customHeight="1">
      <c r="A205" s="7">
        <v>625001</v>
      </c>
      <c r="B205" s="2" t="s">
        <v>75</v>
      </c>
      <c r="C205" s="26">
        <v>50</v>
      </c>
      <c r="D205" s="79"/>
      <c r="E205" s="27">
        <f t="shared" si="2"/>
        <v>0</v>
      </c>
      <c r="G205"/>
      <c r="H205"/>
      <c r="I205"/>
    </row>
    <row r="206" spans="1:9" ht="12.75" customHeight="1">
      <c r="A206" s="7">
        <v>625002</v>
      </c>
      <c r="B206" s="2" t="s">
        <v>126</v>
      </c>
      <c r="C206" s="26">
        <v>500</v>
      </c>
      <c r="D206" s="79"/>
      <c r="E206" s="27">
        <f t="shared" si="2"/>
        <v>0</v>
      </c>
      <c r="G206"/>
      <c r="H206"/>
      <c r="I206"/>
    </row>
    <row r="207" spans="1:9" ht="12.75" customHeight="1">
      <c r="A207" s="7">
        <v>625003</v>
      </c>
      <c r="B207" s="2" t="s">
        <v>123</v>
      </c>
      <c r="C207" s="26">
        <v>30</v>
      </c>
      <c r="D207" s="79"/>
      <c r="E207" s="27">
        <f t="shared" si="2"/>
        <v>0</v>
      </c>
      <c r="G207"/>
      <c r="H207"/>
      <c r="I207"/>
    </row>
    <row r="208" spans="1:9" ht="12.75" customHeight="1">
      <c r="A208" s="7">
        <v>625004</v>
      </c>
      <c r="B208" s="2" t="s">
        <v>122</v>
      </c>
      <c r="C208" s="26"/>
      <c r="D208" s="79"/>
      <c r="E208" s="27"/>
      <c r="G208"/>
      <c r="H208"/>
      <c r="I208"/>
    </row>
    <row r="209" spans="1:9" ht="12.75" customHeight="1">
      <c r="A209" s="7">
        <v>625005</v>
      </c>
      <c r="B209" s="2" t="s">
        <v>124</v>
      </c>
      <c r="C209" s="26"/>
      <c r="D209" s="79"/>
      <c r="E209" s="27"/>
      <c r="G209"/>
      <c r="H209"/>
      <c r="I209"/>
    </row>
    <row r="210" spans="1:9" ht="12.75" customHeight="1">
      <c r="A210" s="7">
        <v>625007</v>
      </c>
      <c r="B210" s="2" t="s">
        <v>125</v>
      </c>
      <c r="C210" s="26">
        <v>150</v>
      </c>
      <c r="D210" s="79"/>
      <c r="E210" s="27">
        <f>D210/(C210/100)</f>
        <v>0</v>
      </c>
      <c r="G210"/>
      <c r="H210"/>
      <c r="I210"/>
    </row>
    <row r="211" spans="1:9" ht="12.75" customHeight="1">
      <c r="A211" s="7">
        <v>633006</v>
      </c>
      <c r="B211" s="2" t="s">
        <v>6</v>
      </c>
      <c r="C211" s="26">
        <v>470</v>
      </c>
      <c r="D211" s="79"/>
      <c r="E211" s="27">
        <f>D211/(C211/100)</f>
        <v>0</v>
      </c>
      <c r="G211"/>
      <c r="H211"/>
      <c r="I211"/>
    </row>
    <row r="212" spans="1:9" ht="12.75" customHeight="1">
      <c r="A212" s="7">
        <v>637012</v>
      </c>
      <c r="B212" s="2" t="s">
        <v>229</v>
      </c>
      <c r="C212" s="26"/>
      <c r="D212" s="79"/>
      <c r="E212" s="27"/>
      <c r="G212"/>
      <c r="H212"/>
      <c r="I212"/>
    </row>
    <row r="213" spans="1:9" ht="12.75" customHeight="1">
      <c r="A213" s="7"/>
      <c r="B213" s="2"/>
      <c r="C213" s="26"/>
      <c r="D213" s="79"/>
      <c r="E213" s="27"/>
      <c r="G213"/>
      <c r="H213"/>
      <c r="I213"/>
    </row>
    <row r="214" spans="1:9" ht="12.75" customHeight="1">
      <c r="A214" s="7"/>
      <c r="B214" s="2"/>
      <c r="C214" s="26"/>
      <c r="D214" s="79"/>
      <c r="E214" s="27"/>
    </row>
    <row r="215" spans="1:9" ht="12.75" customHeight="1" thickBot="1">
      <c r="A215" s="3"/>
      <c r="B215" s="4"/>
      <c r="C215" s="65"/>
      <c r="D215" s="86"/>
      <c r="E215" s="66"/>
    </row>
    <row r="216" spans="1:9" s="10" customFormat="1" ht="4.5" customHeight="1" thickBot="1">
      <c r="A216" s="19"/>
      <c r="C216" s="24"/>
      <c r="D216" s="24"/>
      <c r="E216" s="93"/>
    </row>
    <row r="217" spans="1:9" ht="13.5" customHeight="1">
      <c r="A217" s="20" t="s">
        <v>81</v>
      </c>
      <c r="B217" s="6" t="s">
        <v>230</v>
      </c>
      <c r="C217" s="63">
        <f>SUM(C218:C226)</f>
        <v>0</v>
      </c>
      <c r="D217" s="64">
        <f>SUM(D218:D227)</f>
        <v>0</v>
      </c>
      <c r="E217" s="72"/>
    </row>
    <row r="218" spans="1:9" ht="12.75" customHeight="1">
      <c r="A218" s="5">
        <v>611111</v>
      </c>
      <c r="B218" s="2" t="s">
        <v>231</v>
      </c>
      <c r="C218" s="91"/>
      <c r="D218" s="79"/>
      <c r="E218" s="27"/>
    </row>
    <row r="219" spans="1:9" ht="12.75" customHeight="1">
      <c r="A219" s="5">
        <v>621111</v>
      </c>
      <c r="B219" s="2" t="s">
        <v>184</v>
      </c>
      <c r="C219" s="26"/>
      <c r="D219" s="79"/>
      <c r="E219" s="27"/>
    </row>
    <row r="220" spans="1:9" ht="12.75" customHeight="1">
      <c r="A220" s="7">
        <v>625001</v>
      </c>
      <c r="B220" s="2" t="s">
        <v>75</v>
      </c>
      <c r="C220" s="26"/>
      <c r="D220" s="79"/>
      <c r="E220" s="27"/>
    </row>
    <row r="221" spans="1:9" ht="12.75" customHeight="1">
      <c r="A221" s="7">
        <v>625002</v>
      </c>
      <c r="B221" s="2" t="s">
        <v>126</v>
      </c>
      <c r="C221" s="26"/>
      <c r="D221" s="79"/>
      <c r="E221" s="27"/>
    </row>
    <row r="222" spans="1:9" ht="12.75" customHeight="1">
      <c r="A222" s="7">
        <v>625003</v>
      </c>
      <c r="B222" s="2" t="s">
        <v>123</v>
      </c>
      <c r="C222" s="26"/>
      <c r="D222" s="79"/>
      <c r="E222" s="27"/>
    </row>
    <row r="223" spans="1:9" ht="12.75" customHeight="1">
      <c r="A223" s="7">
        <v>625004</v>
      </c>
      <c r="B223" s="2" t="s">
        <v>122</v>
      </c>
      <c r="C223" s="26"/>
      <c r="D223" s="79"/>
      <c r="E223" s="27"/>
    </row>
    <row r="224" spans="1:9" ht="12.75" customHeight="1">
      <c r="A224" s="7">
        <v>625005</v>
      </c>
      <c r="B224" s="2" t="s">
        <v>124</v>
      </c>
      <c r="C224" s="26"/>
      <c r="D224" s="79"/>
      <c r="E224" s="27"/>
    </row>
    <row r="225" spans="1:9" ht="12.75" customHeight="1">
      <c r="A225" s="7">
        <v>625007</v>
      </c>
      <c r="B225" s="2" t="s">
        <v>125</v>
      </c>
      <c r="C225" s="26"/>
      <c r="D225" s="79"/>
      <c r="E225" s="27"/>
    </row>
    <row r="226" spans="1:9" ht="12.75" customHeight="1">
      <c r="A226" s="7"/>
      <c r="B226" s="2"/>
      <c r="C226" s="26"/>
      <c r="D226" s="79"/>
      <c r="E226" s="27"/>
    </row>
    <row r="227" spans="1:9" ht="12.75" customHeight="1" thickBot="1">
      <c r="A227" s="3"/>
      <c r="B227" s="4"/>
      <c r="C227" s="4"/>
      <c r="D227" s="14"/>
      <c r="E227" s="66"/>
      <c r="G227"/>
      <c r="H227"/>
      <c r="I227"/>
    </row>
    <row r="228" spans="1:9" ht="12.75" customHeight="1">
      <c r="A228" s="17"/>
      <c r="B228" s="10"/>
      <c r="C228" s="10"/>
      <c r="D228" s="15"/>
      <c r="E228" s="93"/>
      <c r="G228"/>
      <c r="H228"/>
      <c r="I228"/>
    </row>
    <row r="229" spans="1:9" s="10" customFormat="1" ht="5.0999999999999996" customHeight="1" thickBot="1">
      <c r="C229" s="24"/>
      <c r="D229" s="24"/>
      <c r="E229" s="93"/>
      <c r="G229"/>
      <c r="H229"/>
      <c r="I229"/>
    </row>
    <row r="230" spans="1:9" ht="13.5" customHeight="1">
      <c r="A230" s="20" t="s">
        <v>81</v>
      </c>
      <c r="B230" s="6" t="s">
        <v>82</v>
      </c>
      <c r="C230" s="63">
        <f>SUM(C231:C236)</f>
        <v>3000</v>
      </c>
      <c r="D230" s="64">
        <f>SUM(D231:D236)</f>
        <v>0</v>
      </c>
      <c r="E230" s="94">
        <f>D230/(C230/100)</f>
        <v>0</v>
      </c>
      <c r="G230"/>
      <c r="H230"/>
      <c r="I230"/>
    </row>
    <row r="231" spans="1:9" ht="12.75" customHeight="1">
      <c r="A231" s="7">
        <v>637008</v>
      </c>
      <c r="B231" s="21" t="s">
        <v>83</v>
      </c>
      <c r="C231" s="26">
        <v>500</v>
      </c>
      <c r="D231" s="79"/>
      <c r="E231" s="27">
        <f>D231/(C231/100)</f>
        <v>0</v>
      </c>
      <c r="G231"/>
      <c r="H231"/>
      <c r="I231"/>
    </row>
    <row r="232" spans="1:9" ht="12.75" customHeight="1">
      <c r="A232" s="7">
        <v>642083</v>
      </c>
      <c r="B232" s="21" t="s">
        <v>84</v>
      </c>
      <c r="C232" s="26">
        <v>1000</v>
      </c>
      <c r="D232" s="79"/>
      <c r="E232" s="27">
        <f>D232/(C232/100)</f>
        <v>0</v>
      </c>
      <c r="G232"/>
      <c r="H232"/>
      <c r="I232"/>
    </row>
    <row r="233" spans="1:9" ht="12.75" customHeight="1">
      <c r="A233" s="7" t="s">
        <v>85</v>
      </c>
      <c r="B233" s="2" t="s">
        <v>86</v>
      </c>
      <c r="C233" s="26"/>
      <c r="D233" s="79"/>
      <c r="E233" s="27"/>
      <c r="G233"/>
      <c r="H233"/>
      <c r="I233"/>
    </row>
    <row r="234" spans="1:9" ht="12.75" customHeight="1">
      <c r="A234" s="7" t="s">
        <v>170</v>
      </c>
      <c r="B234" s="2" t="s">
        <v>234</v>
      </c>
      <c r="C234" s="26">
        <v>1500</v>
      </c>
      <c r="D234" s="79"/>
      <c r="E234" s="27">
        <f>D234/(C234/100)</f>
        <v>0</v>
      </c>
      <c r="G234"/>
      <c r="H234"/>
      <c r="I234"/>
    </row>
    <row r="235" spans="1:9" ht="12.75" customHeight="1">
      <c r="A235" s="7"/>
      <c r="B235" s="2"/>
      <c r="C235" s="26"/>
      <c r="D235" s="79"/>
      <c r="E235" s="27"/>
      <c r="G235"/>
      <c r="H235"/>
      <c r="I235"/>
    </row>
    <row r="236" spans="1:9" ht="12.75" customHeight="1" thickBot="1">
      <c r="A236" s="3"/>
      <c r="B236" s="4"/>
      <c r="C236" s="4"/>
      <c r="D236" s="14"/>
      <c r="E236" s="66"/>
      <c r="G236"/>
      <c r="H236"/>
      <c r="I236"/>
    </row>
    <row r="237" spans="1:9" s="10" customFormat="1" ht="5.0999999999999996" customHeight="1" thickBot="1">
      <c r="C237" s="24"/>
      <c r="D237" s="24"/>
      <c r="E237" s="93"/>
      <c r="G237"/>
      <c r="H237"/>
      <c r="I237"/>
    </row>
    <row r="238" spans="1:9" ht="13.5" customHeight="1">
      <c r="A238" s="76">
        <v>620716</v>
      </c>
      <c r="B238" s="6" t="s">
        <v>185</v>
      </c>
      <c r="C238" s="63">
        <f>SUM(C239:C243)</f>
        <v>0</v>
      </c>
      <c r="D238" s="64">
        <f>SUM(D239:D244)</f>
        <v>0</v>
      </c>
      <c r="E238" s="72"/>
      <c r="G238"/>
      <c r="H238"/>
      <c r="I238"/>
    </row>
    <row r="239" spans="1:9" ht="12.75" customHeight="1">
      <c r="A239" s="5" t="s">
        <v>142</v>
      </c>
      <c r="B239" s="2" t="s">
        <v>171</v>
      </c>
      <c r="C239" s="26"/>
      <c r="D239" s="26"/>
      <c r="E239" s="27"/>
      <c r="G239"/>
      <c r="H239"/>
      <c r="I239"/>
    </row>
    <row r="240" spans="1:9" ht="12.75" customHeight="1">
      <c r="A240" s="5" t="s">
        <v>143</v>
      </c>
      <c r="B240" s="2" t="s">
        <v>172</v>
      </c>
      <c r="C240" s="26"/>
      <c r="D240" s="26"/>
      <c r="E240" s="27"/>
      <c r="G240"/>
      <c r="H240"/>
      <c r="I240"/>
    </row>
    <row r="241" spans="1:9" ht="12.75" customHeight="1">
      <c r="A241" s="5"/>
      <c r="B241" s="2" t="s">
        <v>186</v>
      </c>
      <c r="C241" s="26"/>
      <c r="D241" s="26"/>
      <c r="E241" s="27"/>
      <c r="G241"/>
      <c r="H241"/>
      <c r="I241"/>
    </row>
    <row r="242" spans="1:9" ht="12.75" customHeight="1">
      <c r="A242" s="5"/>
      <c r="B242" s="2"/>
      <c r="C242" s="26"/>
      <c r="D242" s="26"/>
      <c r="E242" s="27"/>
      <c r="G242"/>
      <c r="H242"/>
      <c r="I242"/>
    </row>
    <row r="243" spans="1:9" ht="12.75" customHeight="1" thickBot="1">
      <c r="A243" s="3"/>
      <c r="B243" s="4"/>
      <c r="C243" s="65"/>
      <c r="D243" s="65"/>
      <c r="E243" s="66"/>
      <c r="G243"/>
      <c r="H243"/>
      <c r="I243"/>
    </row>
    <row r="244" spans="1:9" s="10" customFormat="1"/>
    <row r="245" spans="1:9" ht="13.5" thickBot="1">
      <c r="A245" s="31"/>
      <c r="B245" s="31"/>
      <c r="C245" s="31"/>
      <c r="D245" s="31"/>
      <c r="E245" s="31"/>
      <c r="F245" s="31"/>
    </row>
    <row r="246" spans="1:9" ht="18" customHeight="1">
      <c r="A246" s="95" t="s">
        <v>180</v>
      </c>
      <c r="B246" s="6" t="s">
        <v>274</v>
      </c>
      <c r="C246" s="97">
        <f>SUM(C6,C72,C84,C89,C97,C106,C120,C127,C138,C153,C160,C167,C177,C202,C217,C230,C238)</f>
        <v>146640</v>
      </c>
      <c r="D246" s="98"/>
      <c r="E246" s="31"/>
      <c r="F246" s="31"/>
    </row>
    <row r="247" spans="1:9" ht="18" customHeight="1">
      <c r="A247" s="117"/>
      <c r="B247" s="28" t="s">
        <v>275</v>
      </c>
      <c r="C247" s="118">
        <f>SUM(D6,D72,D84,D89,D97,D106,D120,D127,D138,D153,D160,D167,D177,D202,D217,D230,D238)</f>
        <v>0</v>
      </c>
      <c r="D247" s="119"/>
      <c r="E247" s="31"/>
      <c r="F247" s="31"/>
    </row>
    <row r="248" spans="1:9" ht="18" customHeight="1" thickBot="1">
      <c r="A248" s="96"/>
      <c r="B248" s="14" t="s">
        <v>258</v>
      </c>
      <c r="C248" s="99">
        <f>C247/(C246/100)</f>
        <v>0</v>
      </c>
      <c r="D248" s="100"/>
      <c r="E248" s="31"/>
      <c r="F248" s="31"/>
    </row>
  </sheetData>
  <mergeCells count="9">
    <mergeCell ref="A246:A248"/>
    <mergeCell ref="C246:D246"/>
    <mergeCell ref="C247:D247"/>
    <mergeCell ref="C248:D248"/>
    <mergeCell ref="A1:E1"/>
    <mergeCell ref="A3:B3"/>
    <mergeCell ref="C3:C4"/>
    <mergeCell ref="D3:D4"/>
    <mergeCell ref="E3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AP346"/>
  <sheetViews>
    <sheetView workbookViewId="0">
      <pane ySplit="4" topLeftCell="A5" activePane="bottomLeft" state="frozen"/>
      <selection pane="bottomLeft" activeCell="A5" sqref="A5"/>
    </sheetView>
  </sheetViews>
  <sheetFormatPr defaultRowHeight="12.75"/>
  <cols>
    <col min="1" max="1" width="12.28515625" style="8" bestFit="1" customWidth="1"/>
    <col min="2" max="2" width="40.7109375" style="8" customWidth="1"/>
    <col min="3" max="5" width="14.7109375" style="8" customWidth="1"/>
    <col min="43" max="16384" width="9.140625" style="8"/>
  </cols>
  <sheetData>
    <row r="1" spans="1:5" ht="16.5" customHeight="1">
      <c r="A1" s="103" t="s">
        <v>280</v>
      </c>
      <c r="B1" s="103"/>
      <c r="C1" s="103"/>
      <c r="D1" s="103"/>
      <c r="E1" s="103"/>
    </row>
    <row r="2" spans="1:5" ht="6" customHeight="1" thickBot="1">
      <c r="B2" s="22"/>
    </row>
    <row r="3" spans="1:5" ht="36" customHeight="1">
      <c r="A3" s="110" t="s">
        <v>0</v>
      </c>
      <c r="B3" s="111"/>
      <c r="C3" s="106" t="s">
        <v>259</v>
      </c>
      <c r="D3" s="106" t="s">
        <v>272</v>
      </c>
      <c r="E3" s="101" t="s">
        <v>258</v>
      </c>
    </row>
    <row r="4" spans="1:5" ht="22.5" customHeight="1" thickBot="1">
      <c r="A4" s="77" t="s">
        <v>26</v>
      </c>
      <c r="B4" s="78" t="s">
        <v>1</v>
      </c>
      <c r="C4" s="107"/>
      <c r="D4" s="107"/>
      <c r="E4" s="102"/>
    </row>
    <row r="5" spans="1:5" ht="12.6" customHeight="1">
      <c r="A5" s="30">
        <v>111001</v>
      </c>
      <c r="B5" s="1" t="s">
        <v>129</v>
      </c>
      <c r="C5" s="82">
        <v>90000</v>
      </c>
      <c r="D5" s="83"/>
      <c r="E5" s="84">
        <f>D5/(C5/100)</f>
        <v>0</v>
      </c>
    </row>
    <row r="6" spans="1:5" ht="12.6" customHeight="1">
      <c r="A6" s="7" t="s">
        <v>87</v>
      </c>
      <c r="B6" s="2" t="s">
        <v>22</v>
      </c>
      <c r="C6" s="26">
        <v>4600</v>
      </c>
      <c r="D6" s="79"/>
      <c r="E6" s="85">
        <f t="shared" ref="E6:E47" si="0">D6/(C6/100)</f>
        <v>0</v>
      </c>
    </row>
    <row r="7" spans="1:5" ht="12.6" customHeight="1">
      <c r="A7" s="7" t="s">
        <v>88</v>
      </c>
      <c r="B7" s="2" t="s">
        <v>89</v>
      </c>
      <c r="C7" s="26">
        <v>12200</v>
      </c>
      <c r="D7" s="79"/>
      <c r="E7" s="85">
        <f t="shared" si="0"/>
        <v>0</v>
      </c>
    </row>
    <row r="8" spans="1:5" ht="12.6" customHeight="1">
      <c r="A8" s="7">
        <v>121003</v>
      </c>
      <c r="B8" s="2" t="s">
        <v>130</v>
      </c>
      <c r="C8" s="26">
        <v>180</v>
      </c>
      <c r="D8" s="79"/>
      <c r="E8" s="85">
        <f t="shared" si="0"/>
        <v>0</v>
      </c>
    </row>
    <row r="9" spans="1:5" ht="12.6" customHeight="1">
      <c r="A9" s="7" t="s">
        <v>90</v>
      </c>
      <c r="B9" s="2" t="s">
        <v>23</v>
      </c>
      <c r="C9" s="26">
        <v>1700</v>
      </c>
      <c r="D9" s="79"/>
      <c r="E9" s="85">
        <f t="shared" si="0"/>
        <v>0</v>
      </c>
    </row>
    <row r="10" spans="1:5" ht="12.6" customHeight="1">
      <c r="A10" s="7" t="s">
        <v>91</v>
      </c>
      <c r="B10" s="2" t="s">
        <v>25</v>
      </c>
      <c r="C10" s="26">
        <v>6000</v>
      </c>
      <c r="D10" s="79"/>
      <c r="E10" s="85">
        <f t="shared" si="0"/>
        <v>0</v>
      </c>
    </row>
    <row r="11" spans="1:5" ht="12.6" customHeight="1">
      <c r="A11" s="7">
        <v>133001</v>
      </c>
      <c r="B11" s="2" t="s">
        <v>24</v>
      </c>
      <c r="C11" s="26">
        <v>500</v>
      </c>
      <c r="D11" s="79"/>
      <c r="E11" s="85">
        <f t="shared" si="0"/>
        <v>0</v>
      </c>
    </row>
    <row r="12" spans="1:5" ht="12.6" customHeight="1">
      <c r="A12" s="7">
        <v>133012</v>
      </c>
      <c r="B12" s="2" t="s">
        <v>206</v>
      </c>
      <c r="C12" s="26">
        <v>70</v>
      </c>
      <c r="D12" s="79"/>
      <c r="E12" s="85">
        <f t="shared" si="0"/>
        <v>0</v>
      </c>
    </row>
    <row r="13" spans="1:5" ht="12.6" customHeight="1">
      <c r="A13" s="7">
        <v>133013</v>
      </c>
      <c r="B13" s="2" t="s">
        <v>92</v>
      </c>
      <c r="C13" s="26">
        <v>7500</v>
      </c>
      <c r="D13" s="79"/>
      <c r="E13" s="85">
        <f t="shared" si="0"/>
        <v>0</v>
      </c>
    </row>
    <row r="14" spans="1:5" ht="12.6" customHeight="1">
      <c r="A14" s="7">
        <v>212002</v>
      </c>
      <c r="B14" s="2" t="s">
        <v>207</v>
      </c>
      <c r="C14" s="26">
        <v>870</v>
      </c>
      <c r="D14" s="79"/>
      <c r="E14" s="85">
        <f t="shared" si="0"/>
        <v>0</v>
      </c>
    </row>
    <row r="15" spans="1:5" ht="12.6" customHeight="1">
      <c r="A15" s="7" t="s">
        <v>93</v>
      </c>
      <c r="B15" s="2" t="s">
        <v>208</v>
      </c>
      <c r="C15" s="26">
        <v>300</v>
      </c>
      <c r="D15" s="79"/>
      <c r="E15" s="85">
        <f t="shared" si="0"/>
        <v>0</v>
      </c>
    </row>
    <row r="16" spans="1:5" ht="12.6" customHeight="1">
      <c r="A16" s="7" t="s">
        <v>94</v>
      </c>
      <c r="B16" s="2" t="s">
        <v>209</v>
      </c>
      <c r="C16" s="26"/>
      <c r="D16" s="79"/>
      <c r="E16" s="85"/>
    </row>
    <row r="17" spans="1:5" ht="12.6" customHeight="1">
      <c r="A17" s="7" t="s">
        <v>95</v>
      </c>
      <c r="B17" s="2" t="s">
        <v>210</v>
      </c>
      <c r="C17" s="26">
        <v>2300</v>
      </c>
      <c r="D17" s="79"/>
      <c r="E17" s="85">
        <f t="shared" si="0"/>
        <v>0</v>
      </c>
    </row>
    <row r="18" spans="1:5" ht="12.6" customHeight="1">
      <c r="A18" s="7" t="s">
        <v>96</v>
      </c>
      <c r="B18" s="2" t="s">
        <v>97</v>
      </c>
      <c r="C18" s="26">
        <v>500</v>
      </c>
      <c r="D18" s="79"/>
      <c r="E18" s="85">
        <f t="shared" si="0"/>
        <v>0</v>
      </c>
    </row>
    <row r="19" spans="1:5" ht="12.6" customHeight="1">
      <c r="A19" s="7" t="s">
        <v>98</v>
      </c>
      <c r="B19" s="2" t="s">
        <v>27</v>
      </c>
      <c r="C19" s="26">
        <v>1490</v>
      </c>
      <c r="D19" s="79"/>
      <c r="E19" s="85">
        <f t="shared" si="0"/>
        <v>0</v>
      </c>
    </row>
    <row r="20" spans="1:5" ht="12.6" customHeight="1">
      <c r="A20" s="7">
        <v>223002</v>
      </c>
      <c r="B20" s="2" t="s">
        <v>99</v>
      </c>
      <c r="C20" s="26">
        <v>14700</v>
      </c>
      <c r="D20" s="79"/>
      <c r="E20" s="85">
        <f t="shared" si="0"/>
        <v>0</v>
      </c>
    </row>
    <row r="21" spans="1:5" ht="12.6" customHeight="1">
      <c r="A21" s="7">
        <v>223004</v>
      </c>
      <c r="B21" s="2" t="s">
        <v>100</v>
      </c>
      <c r="C21" s="26"/>
      <c r="D21" s="79"/>
      <c r="E21" s="85"/>
    </row>
    <row r="22" spans="1:5" ht="12.6" customHeight="1">
      <c r="A22" s="7" t="s">
        <v>101</v>
      </c>
      <c r="B22" s="2" t="s">
        <v>102</v>
      </c>
      <c r="C22" s="26">
        <v>100</v>
      </c>
      <c r="D22" s="79"/>
      <c r="E22" s="85">
        <f t="shared" si="0"/>
        <v>0</v>
      </c>
    </row>
    <row r="23" spans="1:5" ht="12.6" customHeight="1">
      <c r="A23" s="7">
        <v>223013</v>
      </c>
      <c r="B23" s="2" t="s">
        <v>103</v>
      </c>
      <c r="C23" s="26">
        <v>100</v>
      </c>
      <c r="D23" s="79"/>
      <c r="E23" s="85">
        <f t="shared" si="0"/>
        <v>0</v>
      </c>
    </row>
    <row r="24" spans="1:5" ht="12.6" customHeight="1">
      <c r="A24" s="7">
        <v>223020</v>
      </c>
      <c r="B24" s="2" t="s">
        <v>104</v>
      </c>
      <c r="C24" s="26">
        <v>1000</v>
      </c>
      <c r="D24" s="79"/>
      <c r="E24" s="85">
        <f t="shared" si="0"/>
        <v>0</v>
      </c>
    </row>
    <row r="25" spans="1:5" ht="12.6" customHeight="1">
      <c r="A25" s="7" t="s">
        <v>105</v>
      </c>
      <c r="B25" s="2" t="s">
        <v>106</v>
      </c>
      <c r="C25" s="26"/>
      <c r="D25" s="79"/>
      <c r="E25" s="85"/>
    </row>
    <row r="26" spans="1:5" ht="12.6" customHeight="1">
      <c r="A26" s="7">
        <v>223022</v>
      </c>
      <c r="B26" s="2" t="s">
        <v>107</v>
      </c>
      <c r="C26" s="26">
        <v>300</v>
      </c>
      <c r="D26" s="79"/>
      <c r="E26" s="85">
        <f t="shared" si="0"/>
        <v>0</v>
      </c>
    </row>
    <row r="27" spans="1:5" ht="12.6" customHeight="1">
      <c r="A27" s="7">
        <v>223055</v>
      </c>
      <c r="B27" s="2" t="s">
        <v>144</v>
      </c>
      <c r="C27" s="26"/>
      <c r="D27" s="79"/>
      <c r="E27" s="85"/>
    </row>
    <row r="28" spans="1:5" ht="12.6" customHeight="1">
      <c r="A28" s="7">
        <v>229003</v>
      </c>
      <c r="B28" s="2" t="s">
        <v>21</v>
      </c>
      <c r="C28" s="26"/>
      <c r="D28" s="79"/>
      <c r="E28" s="85"/>
    </row>
    <row r="29" spans="1:5" ht="12.6" customHeight="1">
      <c r="A29" s="7">
        <v>243</v>
      </c>
      <c r="B29" s="2" t="s">
        <v>176</v>
      </c>
      <c r="C29" s="26"/>
      <c r="D29" s="79"/>
      <c r="E29" s="85"/>
    </row>
    <row r="30" spans="1:5" ht="12.6" customHeight="1">
      <c r="A30" s="7" t="s">
        <v>199</v>
      </c>
      <c r="B30" s="2" t="s">
        <v>177</v>
      </c>
      <c r="C30" s="26"/>
      <c r="D30" s="79"/>
      <c r="E30" s="85"/>
    </row>
    <row r="31" spans="1:5" ht="12.6" customHeight="1">
      <c r="A31" s="7" t="s">
        <v>200</v>
      </c>
      <c r="B31" s="2" t="s">
        <v>205</v>
      </c>
      <c r="C31" s="26"/>
      <c r="D31" s="79"/>
      <c r="E31" s="85"/>
    </row>
    <row r="32" spans="1:5" ht="12.6" customHeight="1">
      <c r="A32" s="32" t="s">
        <v>246</v>
      </c>
      <c r="B32" s="33" t="s">
        <v>211</v>
      </c>
      <c r="C32" s="80"/>
      <c r="D32" s="81"/>
      <c r="E32" s="85"/>
    </row>
    <row r="33" spans="1:5" ht="12.6" customHeight="1">
      <c r="A33" s="32" t="s">
        <v>247</v>
      </c>
      <c r="B33" s="33" t="s">
        <v>245</v>
      </c>
      <c r="C33" s="80"/>
      <c r="D33" s="81"/>
      <c r="E33" s="85"/>
    </row>
    <row r="34" spans="1:5" ht="12.6" customHeight="1">
      <c r="A34" s="32" t="s">
        <v>248</v>
      </c>
      <c r="B34" s="33" t="s">
        <v>212</v>
      </c>
      <c r="C34" s="80"/>
      <c r="D34" s="81"/>
      <c r="E34" s="85"/>
    </row>
    <row r="35" spans="1:5" ht="12.6" customHeight="1">
      <c r="A35" s="7">
        <v>292012</v>
      </c>
      <c r="B35" s="2" t="s">
        <v>178</v>
      </c>
      <c r="C35" s="26">
        <v>1000</v>
      </c>
      <c r="D35" s="79"/>
      <c r="E35" s="85">
        <f t="shared" si="0"/>
        <v>0</v>
      </c>
    </row>
    <row r="36" spans="1:5" ht="12.6" customHeight="1">
      <c r="A36" s="7" t="s">
        <v>201</v>
      </c>
      <c r="B36" s="2" t="s">
        <v>203</v>
      </c>
      <c r="C36" s="26"/>
      <c r="D36" s="79"/>
      <c r="E36" s="85"/>
    </row>
    <row r="37" spans="1:5" ht="12.6" customHeight="1">
      <c r="A37" s="7" t="s">
        <v>196</v>
      </c>
      <c r="B37" s="2" t="s">
        <v>204</v>
      </c>
      <c r="C37" s="26">
        <v>350</v>
      </c>
      <c r="D37" s="79"/>
      <c r="E37" s="85">
        <f t="shared" si="0"/>
        <v>0</v>
      </c>
    </row>
    <row r="38" spans="1:5" ht="12.6" customHeight="1">
      <c r="A38" s="7" t="s">
        <v>197</v>
      </c>
      <c r="B38" s="2" t="s">
        <v>108</v>
      </c>
      <c r="C38" s="26"/>
      <c r="D38" s="79"/>
      <c r="E38" s="85"/>
    </row>
    <row r="39" spans="1:5" ht="12.6" customHeight="1">
      <c r="A39" s="7" t="s">
        <v>198</v>
      </c>
      <c r="B39" s="2" t="s">
        <v>161</v>
      </c>
      <c r="C39" s="26"/>
      <c r="D39" s="79"/>
      <c r="E39" s="85"/>
    </row>
    <row r="40" spans="1:5" ht="12.6" customHeight="1">
      <c r="A40" s="7" t="s">
        <v>191</v>
      </c>
      <c r="B40" s="2" t="s">
        <v>134</v>
      </c>
      <c r="C40" s="26"/>
      <c r="D40" s="79"/>
      <c r="E40" s="85"/>
    </row>
    <row r="41" spans="1:5" ht="12.6" customHeight="1">
      <c r="A41" s="7" t="s">
        <v>192</v>
      </c>
      <c r="B41" s="2" t="s">
        <v>135</v>
      </c>
      <c r="C41" s="26">
        <v>60</v>
      </c>
      <c r="D41" s="79"/>
      <c r="E41" s="85">
        <f t="shared" si="0"/>
        <v>0</v>
      </c>
    </row>
    <row r="42" spans="1:5" ht="12.6" customHeight="1">
      <c r="A42" s="7" t="s">
        <v>193</v>
      </c>
      <c r="B42" s="2" t="s">
        <v>139</v>
      </c>
      <c r="C42" s="26">
        <v>120</v>
      </c>
      <c r="D42" s="79"/>
      <c r="E42" s="85">
        <f t="shared" si="0"/>
        <v>0</v>
      </c>
    </row>
    <row r="43" spans="1:5" ht="12.6" customHeight="1">
      <c r="A43" s="7" t="s">
        <v>194</v>
      </c>
      <c r="B43" s="2" t="s">
        <v>138</v>
      </c>
      <c r="C43" s="26">
        <v>30</v>
      </c>
      <c r="D43" s="79"/>
      <c r="E43" s="85">
        <f t="shared" si="0"/>
        <v>0</v>
      </c>
    </row>
    <row r="44" spans="1:5" ht="12.6" customHeight="1">
      <c r="A44" s="7" t="s">
        <v>195</v>
      </c>
      <c r="B44" s="2" t="s">
        <v>74</v>
      </c>
      <c r="C44" s="26">
        <v>300</v>
      </c>
      <c r="D44" s="79"/>
      <c r="E44" s="85">
        <f t="shared" si="0"/>
        <v>0</v>
      </c>
    </row>
    <row r="45" spans="1:5" ht="12.6" customHeight="1">
      <c r="A45" s="7">
        <v>311002</v>
      </c>
      <c r="B45" s="2" t="s">
        <v>174</v>
      </c>
      <c r="C45" s="26">
        <v>200</v>
      </c>
      <c r="D45" s="79"/>
      <c r="E45" s="85">
        <f t="shared" si="0"/>
        <v>0</v>
      </c>
    </row>
    <row r="46" spans="1:5" ht="12.6" customHeight="1">
      <c r="A46" s="7">
        <v>311003</v>
      </c>
      <c r="B46" s="2" t="s">
        <v>179</v>
      </c>
      <c r="C46" s="26"/>
      <c r="D46" s="79"/>
      <c r="E46" s="85"/>
    </row>
    <row r="47" spans="1:5" ht="12.6" customHeight="1">
      <c r="A47" s="7">
        <v>311004</v>
      </c>
      <c r="B47" s="2" t="s">
        <v>189</v>
      </c>
      <c r="C47" s="26">
        <v>170</v>
      </c>
      <c r="D47" s="79"/>
      <c r="E47" s="85">
        <f t="shared" si="0"/>
        <v>0</v>
      </c>
    </row>
    <row r="48" spans="1:5" ht="12.6" customHeight="1">
      <c r="A48" s="7" t="s">
        <v>196</v>
      </c>
      <c r="B48" s="2" t="s">
        <v>190</v>
      </c>
      <c r="C48" s="26"/>
      <c r="D48" s="79"/>
      <c r="E48" s="85"/>
    </row>
    <row r="49" spans="1:5" ht="12.6" customHeight="1">
      <c r="A49" s="7">
        <v>322002</v>
      </c>
      <c r="B49" s="2" t="s">
        <v>173</v>
      </c>
      <c r="C49" s="26"/>
      <c r="D49" s="79"/>
      <c r="E49" s="85"/>
    </row>
    <row r="50" spans="1:5" ht="12.6" customHeight="1">
      <c r="A50" s="7">
        <v>454001</v>
      </c>
      <c r="B50" s="2" t="s">
        <v>202</v>
      </c>
      <c r="C50" s="26"/>
      <c r="D50" s="79"/>
      <c r="E50" s="85"/>
    </row>
    <row r="51" spans="1:5" ht="12.6" customHeight="1">
      <c r="A51" s="7"/>
      <c r="B51" s="2"/>
      <c r="C51" s="26"/>
      <c r="D51" s="79"/>
      <c r="E51" s="85"/>
    </row>
    <row r="52" spans="1:5" ht="12.6" customHeight="1">
      <c r="A52" s="7"/>
      <c r="B52" s="2"/>
      <c r="C52" s="26"/>
      <c r="D52" s="79"/>
      <c r="E52" s="85"/>
    </row>
    <row r="53" spans="1:5" ht="12.6" customHeight="1">
      <c r="A53" s="7"/>
      <c r="B53" s="2"/>
      <c r="C53" s="26"/>
      <c r="D53" s="79"/>
      <c r="E53" s="85"/>
    </row>
    <row r="54" spans="1:5" ht="12.6" customHeight="1" thickBot="1">
      <c r="A54" s="3"/>
      <c r="B54" s="4"/>
      <c r="C54" s="65"/>
      <c r="D54" s="86"/>
      <c r="E54" s="87"/>
    </row>
    <row r="55" spans="1:5" ht="13.5" thickBot="1">
      <c r="A55" s="17"/>
      <c r="B55" s="10"/>
      <c r="C55" s="24"/>
      <c r="D55" s="24"/>
    </row>
    <row r="56" spans="1:5" ht="16.5" customHeight="1">
      <c r="A56" s="95" t="s">
        <v>180</v>
      </c>
      <c r="B56" s="88" t="s">
        <v>265</v>
      </c>
      <c r="C56" s="97">
        <f>SUM(C5:C54)</f>
        <v>146640</v>
      </c>
      <c r="D56" s="98"/>
    </row>
    <row r="57" spans="1:5" ht="16.5" customHeight="1">
      <c r="A57" s="117"/>
      <c r="B57" s="28" t="s">
        <v>266</v>
      </c>
      <c r="C57" s="118">
        <f>SUM(D5:D54)</f>
        <v>0</v>
      </c>
      <c r="D57" s="119"/>
    </row>
    <row r="58" spans="1:5" ht="16.5" customHeight="1" thickBot="1">
      <c r="A58" s="96"/>
      <c r="B58" s="14" t="s">
        <v>258</v>
      </c>
      <c r="C58" s="99">
        <f>C57/(C56/100)</f>
        <v>0</v>
      </c>
      <c r="D58" s="100"/>
    </row>
    <row r="59" spans="1:5" customFormat="1" ht="12.75" customHeight="1"/>
    <row r="60" spans="1:5" customFormat="1" ht="12.75" customHeight="1"/>
    <row r="61" spans="1:5" customFormat="1" ht="12.75" customHeight="1"/>
    <row r="62" spans="1:5" customFormat="1" ht="12.75" customHeight="1"/>
    <row r="63" spans="1:5" customFormat="1" ht="12.75" customHeight="1"/>
    <row r="64" spans="1:5" customFormat="1" ht="12.75" customHeight="1"/>
    <row r="65" customFormat="1" ht="12.75" customHeight="1"/>
    <row r="66" customFormat="1" ht="12.75" customHeigh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</sheetData>
  <mergeCells count="9">
    <mergeCell ref="A56:A58"/>
    <mergeCell ref="C56:D56"/>
    <mergeCell ref="C57:D57"/>
    <mergeCell ref="C58:D58"/>
    <mergeCell ref="A1:E1"/>
    <mergeCell ref="A3:B3"/>
    <mergeCell ref="C3:C4"/>
    <mergeCell ref="D3:D4"/>
    <mergeCell ref="E3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orientation="portrait" r:id="rId1"/>
  <headerFooter alignWithMargins="0">
    <oddFooter>&amp;C&amp;8Strana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11</vt:i4>
      </vt:variant>
      <vt:variant>
        <vt:lpstr>Pomenované rozsahy</vt:lpstr>
      </vt:variant>
      <vt:variant>
        <vt:i4>2</vt:i4>
      </vt:variant>
    </vt:vector>
  </HeadingPairs>
  <TitlesOfParts>
    <vt:vector size="13" baseType="lpstr">
      <vt:lpstr>N-P</vt:lpstr>
      <vt:lpstr>N-V</vt:lpstr>
      <vt:lpstr>1. Q P</vt:lpstr>
      <vt:lpstr>1. Q V</vt:lpstr>
      <vt:lpstr>2. Q P</vt:lpstr>
      <vt:lpstr>2. Q V</vt:lpstr>
      <vt:lpstr>3. Q P</vt:lpstr>
      <vt:lpstr>3. Q V</vt:lpstr>
      <vt:lpstr>4. Q P</vt:lpstr>
      <vt:lpstr>4. Q V</vt:lpstr>
      <vt:lpstr>List1</vt:lpstr>
      <vt:lpstr>'1. Q V'!Názvy_tlače</vt:lpstr>
      <vt:lpstr>'N-V'!Názvy_tlače</vt:lpstr>
    </vt:vector>
  </TitlesOfParts>
  <Company>Hoste č. 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Slobodová</dc:creator>
  <cp:lastModifiedBy>David</cp:lastModifiedBy>
  <cp:lastPrinted>2012-02-14T14:16:34Z</cp:lastPrinted>
  <dcterms:created xsi:type="dcterms:W3CDTF">2000-01-23T08:34:16Z</dcterms:created>
  <dcterms:modified xsi:type="dcterms:W3CDTF">2012-04-21T13:27:03Z</dcterms:modified>
</cp:coreProperties>
</file>